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 Część 20" sheetId="20" r:id="rId20"/>
    <sheet name="Część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27" sheetId="27" r:id="rId27"/>
    <sheet name="Część 28" sheetId="28" r:id="rId28"/>
    <sheet name="Część 29" sheetId="29" r:id="rId29"/>
    <sheet name="Częśćć 30" sheetId="30" r:id="rId30"/>
    <sheet name="Część 31" sheetId="31" r:id="rId31"/>
    <sheet name="Część 32" sheetId="32" r:id="rId32"/>
    <sheet name="Część 33" sheetId="33" r:id="rId33"/>
    <sheet name="Częśćć 34" sheetId="34" r:id="rId34"/>
    <sheet name="Część 35" sheetId="35" r:id="rId35"/>
    <sheet name="Część 36" sheetId="36" r:id="rId36"/>
  </sheets>
  <definedNames>
    <definedName name="_xlnm.Print_Area" localSheetId="19">' Część 20'!$A$1:$I$23</definedName>
    <definedName name="_xlnm.Print_Area" localSheetId="4">'CZĘŚĆ  5'!$A$1:$I$25</definedName>
    <definedName name="_xlnm.Print_Area" localSheetId="0">'CZĘŚĆ 1'!$A$1:$I$16</definedName>
    <definedName name="_xlnm.Print_Area" localSheetId="9">'CZĘŚĆ 10'!$A$1:$I$35</definedName>
    <definedName name="_xlnm.Print_Area" localSheetId="10">'CZĘŚĆ 11'!$A$1:$I$16</definedName>
    <definedName name="_xlnm.Print_Area" localSheetId="11">'CZĘŚĆ 12'!$A$1:$I$25</definedName>
    <definedName name="_xlnm.Print_Area" localSheetId="12">'CZĘŚĆ 13'!$A$1:$I$43</definedName>
    <definedName name="_xlnm.Print_Area" localSheetId="13">'CZĘŚĆ 14'!$A$1:$I$12</definedName>
    <definedName name="_xlnm.Print_Area" localSheetId="14">'CZĘŚĆ 15'!$A$1:$I$23</definedName>
    <definedName name="_xlnm.Print_Area" localSheetId="15">'CZĘŚĆ 16'!$A$1:$I$31</definedName>
    <definedName name="_xlnm.Print_Area" localSheetId="16">'CZĘŚĆ 17'!$A$1:$I$12</definedName>
    <definedName name="_xlnm.Print_Area" localSheetId="17">'CZĘŚĆ 18'!$A$1:$I$9</definedName>
    <definedName name="_xlnm.Print_Area" localSheetId="18">'CZĘŚĆ 19'!$A$1:$I$23</definedName>
    <definedName name="_xlnm.Print_Area" localSheetId="1">'CZĘŚĆ 2'!$A$1:$I$9</definedName>
    <definedName name="_xlnm.Print_Area" localSheetId="20">'Część 21'!$A$1:$I$12</definedName>
    <definedName name="_xlnm.Print_Area" localSheetId="21">'Część 22'!$A$1:$I$12</definedName>
    <definedName name="_xlnm.Print_Area" localSheetId="22">'Część 23'!$A$1:$I$22</definedName>
    <definedName name="_xlnm.Print_Area" localSheetId="23">'Część 24'!$A$1:$I$26</definedName>
    <definedName name="_xlnm.Print_Area" localSheetId="27">'Część 28'!$A$1:$I$86</definedName>
    <definedName name="_xlnm.Print_Area" localSheetId="2">'CZĘŚĆ 3'!$A$1:$I$20</definedName>
    <definedName name="_xlnm.Print_Area" localSheetId="30">'Część 31'!$A$1:$I$25</definedName>
    <definedName name="_xlnm.Print_Area" localSheetId="3">'CZĘŚĆ 4'!$A$1:$I$14</definedName>
    <definedName name="_xlnm.Print_Area" localSheetId="5">'CZĘŚĆ 6'!$A$1:$I$5</definedName>
    <definedName name="_xlnm.Print_Area" localSheetId="6">'CZĘŚĆ 7'!$A$1:$I$22</definedName>
    <definedName name="_xlnm.Print_Area" localSheetId="7">'CZĘŚĆ 8'!$A$1:$I$20</definedName>
    <definedName name="_xlnm.Print_Area" localSheetId="8">'CZĘŚĆ 9'!$A$1:$I$50</definedName>
  </definedNames>
  <calcPr fullCalcOnLoad="1"/>
</workbook>
</file>

<file path=xl/sharedStrings.xml><?xml version="1.0" encoding="utf-8"?>
<sst xmlns="http://schemas.openxmlformats.org/spreadsheetml/2006/main" count="1032" uniqueCount="674">
  <si>
    <t>LP</t>
  </si>
  <si>
    <t>Nazwa przedmiotu zamówienia</t>
  </si>
  <si>
    <t>Ilość opakowań</t>
  </si>
  <si>
    <t>Cena jednostkowa netto</t>
  </si>
  <si>
    <t>Cena całkowita dla każdej z pozycji (poz.3x4)</t>
  </si>
  <si>
    <t>Stawka podatku VAT                       ( w % )</t>
  </si>
  <si>
    <t>Wartość podatku VAT (poz.5x6)</t>
  </si>
  <si>
    <t>Wartość ogółem brutto         (poz.5+7)</t>
  </si>
  <si>
    <t xml:space="preserve">                              Zaproponowany odpowiednik leku</t>
  </si>
  <si>
    <t>ALBUMIN 20% HUMAN 50 ml</t>
  </si>
  <si>
    <t>AQUA PRO INJ X 250 ML UKŁAD ZAMKNIĘTY,OPAKOWANIA STOJĄCE Z DWOMA PORTAMI RÓŻNEJ WIELKOSCI</t>
  </si>
  <si>
    <t>AQUA PRO INJ. X 100 AMP 10ML-UKŁAD ZAMKNIĘTY</t>
  </si>
  <si>
    <t>AQUA PRO INJ. X 500 ML UKŁAD ZAMKNIĘTY,OPAKOWANIA STOJĄCE Z DWOMA PORTAMI RÓŻNEJ WIELKOSCI</t>
  </si>
  <si>
    <t>GLUCOSUM 10% 500ML.UKŁAD ZAMKNIĘTY, OPAKOWANIA STOJĄCE Z DWOMA PORTAMI RÓZNEJ WIELKOSCI</t>
  </si>
  <si>
    <t>GLUCOSUM 5% 500ML.UKŁAD ZAMKNIĘTY, OPAKOWANIA STOJACE Z DWOMA PORTAMI RÓZNEJ WIELKOSCI.</t>
  </si>
  <si>
    <t xml:space="preserve">MANNITOL 20% 250 ML  </t>
  </si>
  <si>
    <t xml:space="preserve">MANNITOL inj 20% 100ml </t>
  </si>
  <si>
    <t>NATRIUM CHLOR. 0,9% 250 ML.UKŁAD ZAMKNIĘTY, OPAKOWANIA STOJĄCE Z DWOMA PORTAMI RÓZNEJ WIELKOSCI.</t>
  </si>
  <si>
    <t>NATRIUM CHLOR.0,9 % 500 ML.UKŁAD ZAMKNIĘTY, OPAKOWANIA STOJACE Z DWOMA PORTAMI RÓZNEJ WIELKOSCI.</t>
  </si>
  <si>
    <t>NATRIUM CHLORATUM O,9% 10 ML X 100 AMP</t>
  </si>
  <si>
    <t xml:space="preserve">P.W.E.  500ML  UKŁAD ZAMKNIĘTY, OPAKOWANIA STOJĄCE Z DWOMA PORTAMI RÓZNEJ WIELKOSCI </t>
  </si>
  <si>
    <t>THEOPHYLLINUM DOŻ. INJ.300MG 250ML</t>
  </si>
  <si>
    <t>RAZEM</t>
  </si>
  <si>
    <t>Cena całkowita netto dla każdej pozycji (poz.3x4)</t>
  </si>
  <si>
    <t>Wartość ogółem brutto                    (poz. 5+7)</t>
  </si>
  <si>
    <t xml:space="preserve"> Zaproponowany odpowiednik leku</t>
  </si>
  <si>
    <t>BISACODYL 0,01 CZOPKI x 5 szt</t>
  </si>
  <si>
    <t>DICLOFENAC GSK 100  mg CZOPKI X 10</t>
  </si>
  <si>
    <t>DICLOFENAC GSK 50  mg CZOPKI X 10</t>
  </si>
  <si>
    <t>HEMOFER  PROL X 30 TBLo przed.uw.</t>
  </si>
  <si>
    <t>HEPARINUM GSK KREM 300j.m./g  20g</t>
  </si>
  <si>
    <t>KALIPOZ PROL X 30 TBL o przedł. Uw.</t>
  </si>
  <si>
    <t>Cena całkowita netto dla każdej z pozycji (poz.3x4)</t>
  </si>
  <si>
    <t>Wartość ogółem brutto (poz.5+7)</t>
  </si>
  <si>
    <t>acetylcysteine 200 200mg/5g x 20sasz.</t>
  </si>
  <si>
    <t>acidum valproicum 300 mg x 30 tab</t>
  </si>
  <si>
    <t>acidum valproicum 500 mg x 30 tab</t>
  </si>
  <si>
    <t>drotaverine hydrochloride 0,04 g /2 ml x 5 amp</t>
  </si>
  <si>
    <t>drotaverine hydrochloride 40 mg x 20 tab</t>
  </si>
  <si>
    <t>isosorbite mononitrate  10MG  X 60TBL</t>
  </si>
  <si>
    <t>isosorbite mononitrate 20 mg x 60 tab</t>
  </si>
  <si>
    <t>isosorbite mononitrate 60mg retard x 30 tabl.</t>
  </si>
  <si>
    <t>sotalol 40 mg x 60 tab.</t>
  </si>
  <si>
    <t>sotalol 80 mg x 30 tab.</t>
  </si>
  <si>
    <t>spiramycin 3 mln j.m. X 10 TBL powl.</t>
  </si>
  <si>
    <t>tranexamic ac 100 mg/1ml x 5 amp/5 ml</t>
  </si>
  <si>
    <t>ACCUPRO 20mg x 30 tabl powl</t>
  </si>
  <si>
    <t>FRAGMIN 10000jm/0,4ml x 5 amp-strz.</t>
  </si>
  <si>
    <t>FRAGMIN 2500/0.2ml x10amp-strz</t>
  </si>
  <si>
    <t>FRAGMIN 5000/0.2ml x 10amp-str</t>
  </si>
  <si>
    <t>FRAGMIN 7500/0.3ml x 10amp-str</t>
  </si>
  <si>
    <t>SALAZOPIRYN EN 500mg x100 tabl</t>
  </si>
  <si>
    <t>POLOCARD 150 MG x 60 tbl</t>
  </si>
  <si>
    <t>POLOCARD 75 MG x 60 tbl</t>
  </si>
  <si>
    <t>SULPERAZON1G prosz.do sporz.in fx 1 fiolka</t>
  </si>
  <si>
    <t>MEDROL 4 MG, TABL. x 50 TBL</t>
  </si>
  <si>
    <t>IVABRADINE ANPHARM 5MG x 56 tbl</t>
  </si>
  <si>
    <t>Cena całkowita netto dla każdej z pozycji              ( poz.3x4 )</t>
  </si>
  <si>
    <t>Wartość podatku VAT                        ( poz.5x6 )</t>
  </si>
  <si>
    <t>Wartość ogółem brutto                               ( poz.5+7 )</t>
  </si>
  <si>
    <t>CO-PRESTARIUM  5MG+5MGX 90 TBL</t>
  </si>
  <si>
    <t>CO-PRESTARIUM 10MG+10MGX 90 TBL</t>
  </si>
  <si>
    <t>CO-PRESTARIUM 10MG+5MGX 90TBL</t>
  </si>
  <si>
    <t>CO-PRESTARIUM 5MG+10MGX 90 TBL</t>
  </si>
  <si>
    <t>COAXIL X 90 TBL</t>
  </si>
  <si>
    <t>DIAPREL 30mg MR X 60TBL.</t>
  </si>
  <si>
    <t>DIAPREL 60mg MR X 60TBL.</t>
  </si>
  <si>
    <t>NOLIPREL 2,5MG/0,625 X 90 TBL</t>
  </si>
  <si>
    <t>NOLIPREL Bi-Forte- tabl.powlek.(10mg+2,5mg)x 30tbl</t>
  </si>
  <si>
    <t>NOLIPREL FORTE  X 90 TBL</t>
  </si>
  <si>
    <t>PREDUCTAL MR X 90 TBL.</t>
  </si>
  <si>
    <t>PRESTARIUM 10MG X 90 TBL</t>
  </si>
  <si>
    <t>PRESTARIUM 5MG X 90 TBL</t>
  </si>
  <si>
    <t>PROCORALAN 5MG TBL. POWL.X 112</t>
  </si>
  <si>
    <t>PROCORALAN 7,5MG TBL. POWL.X 112</t>
  </si>
  <si>
    <t>TERTENS – AM , 1,5 +10</t>
  </si>
  <si>
    <t>TERTENS – AM , 1,5 +5</t>
  </si>
  <si>
    <t>TERTENSIF SR X 90 TBL.</t>
  </si>
  <si>
    <t>TRIPLIXAM (10MG+2,5MG+10MG)TABL.POWLEK.X30</t>
  </si>
  <si>
    <t>TRIPLIXAM (10MG+2,5MG+5MG)TABL.POWLEK.X30</t>
  </si>
  <si>
    <t>TRIPLIXAM (5MG+1,25MG+10MG)TABL.POWLEK.X30</t>
  </si>
  <si>
    <t>TRIPLIXAM (5MG+1,25MG+5MG)TABL.POWLEK.X30</t>
  </si>
  <si>
    <t xml:space="preserve">Wartość podatku VAT (poz.5x6) </t>
  </si>
  <si>
    <t xml:space="preserve">Wartość ogółem brutto              (poz. 5+7) </t>
  </si>
  <si>
    <t xml:space="preserve">                                         Zaproponowany odpowiednik leku</t>
  </si>
  <si>
    <t>AMANTIX  100MG X 30 TABL.</t>
  </si>
  <si>
    <t>AMANTIX 200G/500ML  INF.SOL. X 10 BUT</t>
  </si>
  <si>
    <t xml:space="preserve">Wartość ogółem brutto (poz. 5+7) </t>
  </si>
  <si>
    <t>BiSOCARD 5MG X 30 TABL. POWL</t>
  </si>
  <si>
    <t>Buderhin aer.10ml 50mcg/dawk. 200dawek</t>
  </si>
  <si>
    <t>Butapirazol, 5% (50 mg/g), maść, tuba, 30 g</t>
  </si>
  <si>
    <t>CALCIUM  TABL.MUSUJ.X  16szt o sm. Jeż. P.Ł. D</t>
  </si>
  <si>
    <t>CALCIUM 500 D prosz.5,4g x30 sasz.</t>
  </si>
  <si>
    <t>CAPTOPRIL 12,5mgx30tab(blis)</t>
  </si>
  <si>
    <t>CAPTOPRIL 25mgx30tab(blis)</t>
  </si>
  <si>
    <t>CAVINTON inj.10mg/2mlx10amp.</t>
  </si>
  <si>
    <t>CEREBROLYSIN 215,2MG X 5AMP, 10ML</t>
  </si>
  <si>
    <t>CERUTIN X 125 TBL powl.(bl)</t>
  </si>
  <si>
    <t>CHLORCHINALDIN  VP 2mg X 20 TBL do ssania</t>
  </si>
  <si>
    <t>CHLORCHINALDIN H MAŚĆ 5g</t>
  </si>
  <si>
    <t>Butapirazol czopki</t>
  </si>
  <si>
    <t>CINNARIZINUM 25mgx50tab (2bl)</t>
  </si>
  <si>
    <t>Citronil 20mgx28 tabl.pwl.</t>
  </si>
  <si>
    <t>CLEMASTINUM 0,001G X 30 TBL</t>
  </si>
  <si>
    <t xml:space="preserve">CLOBEDERM 0,05 % krem 25g   </t>
  </si>
  <si>
    <t>CLOTRIMAZOLUM 1% KREM 20G.</t>
  </si>
  <si>
    <t>Colchicum Dispert, 0,5 mg, tabl.powl., 20 szt</t>
  </si>
  <si>
    <t>UBRETID 5MG X 20 TBL</t>
  </si>
  <si>
    <t>UNASYN INJ. 0,75g(500mg+250mg) X 1 FIOLKA</t>
  </si>
  <si>
    <t>UNASYN INJ. 1,5g X 1 FIOLKA</t>
  </si>
  <si>
    <t xml:space="preserve">UROSEPT X 60 DRAŻ  </t>
  </si>
  <si>
    <t>VENOTERAPIA ŻEL, 75G</t>
  </si>
  <si>
    <t>Vinpocetine HASCO 5mgx50tab</t>
  </si>
  <si>
    <t>VITACON 10mg X 30 TBL.draż. (3bl.)</t>
  </si>
  <si>
    <t>VITACON inj. 10mg/ 1 ML X 10 AMP</t>
  </si>
  <si>
    <t>VITAMINUM  C 0,5 X 10 KAPS tward.</t>
  </si>
  <si>
    <t>VITAMINUM A+D3 KAPS (2000/400) 2 bl</t>
  </si>
  <si>
    <t>VITAMINUM B12 1000 MCG/2 ML X 5 Amp</t>
  </si>
  <si>
    <t>VITAMINUM E 0,1 X 30 KAPS m. (bl)</t>
  </si>
  <si>
    <t>VITAMINUM PP 0,2 X 20 TBL(2bl)</t>
  </si>
  <si>
    <t>WARFIN 3MG X 100 TBL (słoik)</t>
  </si>
  <si>
    <t>WARFIN 5 MG X 100 TBL (słoik)</t>
  </si>
  <si>
    <t>WODA UTLENIONA 3 % 100 G</t>
  </si>
  <si>
    <t>XYLOMETAZOLIN VP 1mg/g krople d.nosa 10 ML</t>
  </si>
  <si>
    <t>KALIUM EFFERV BEZCUKR  3g.X 20 SASZ.</t>
  </si>
  <si>
    <t>KETONAL   50MG  X 30 KAPS.</t>
  </si>
  <si>
    <t>KETONAL 0,1G/2ML X 10 AMP</t>
  </si>
  <si>
    <t xml:space="preserve">KROPLE MIĘTOWE 35,0  </t>
  </si>
  <si>
    <t>KROPLE ŻOŁĄDKOWE 35,0</t>
  </si>
  <si>
    <t>Lamitrin 100mg x 30 tabletek</t>
  </si>
  <si>
    <t>Lamitrin 50mg x 30 tabletek</t>
  </si>
  <si>
    <t>LATICORT 0,1% KREM 15G</t>
  </si>
  <si>
    <t>LINOMAG KREM 30G</t>
  </si>
  <si>
    <t>Madopar 125 mg*100kaps.(100mg+25mg)</t>
  </si>
  <si>
    <t>Madopar 125mg*100tabl.do sp.zaw.doust.</t>
  </si>
  <si>
    <t>Madopar 250mg*100kaps.(200mg+50mg)</t>
  </si>
  <si>
    <t>Madopar 250mg*100tabl.(200mg+50mg)</t>
  </si>
  <si>
    <t>Madopar 62,5 mg*100kaps.(50mg+12,5mg)</t>
  </si>
  <si>
    <t>Madopar 62,5 mg*100tabl.do sp. zaw.doust.</t>
  </si>
  <si>
    <t>MADOPAR HBS   0,125 X 100</t>
  </si>
  <si>
    <t>MAŚĆ ICHTIOLOWA 20G</t>
  </si>
  <si>
    <t>MAŚĆ TRANOWA 20G</t>
  </si>
  <si>
    <t>MAŚĆ Z WITAMINĄ A 25g</t>
  </si>
  <si>
    <t xml:space="preserve">MENTHO-PARAFFINOL 125 G  </t>
  </si>
  <si>
    <t>MEROpenem Kabi i.v.1000x 10 fiol.</t>
  </si>
  <si>
    <t>METIZOL 0,005 X 50 TBL</t>
  </si>
  <si>
    <t xml:space="preserve">METYPRED 16 MG X 30 TBL  </t>
  </si>
  <si>
    <t>METYPRED 4 MG X 30 TBL</t>
  </si>
  <si>
    <t>Miflonide, 400 mcg,kaps,prosz, 60szt+inhalat</t>
  </si>
  <si>
    <t>MILGAMMA 100  100mg+100mg * 30 draż.</t>
  </si>
  <si>
    <t>MILGAMMA N 2ML X5 AMP</t>
  </si>
  <si>
    <t>MINIRIN MELT LIOF.DOUST 120mcgX 30 tab</t>
  </si>
  <si>
    <t>MINIRIN MELT LIOF.DOUST. 60mcgX 30tab</t>
  </si>
  <si>
    <t xml:space="preserve">MIZODIN 250mg X 60 TBL  </t>
  </si>
  <si>
    <t>MONURAL 3 GX 1sasz. (8g)</t>
  </si>
  <si>
    <t>MORPHINI SULF WZF inj. 20mg/1ml  x 10 AMP NI</t>
  </si>
  <si>
    <t>MORPHINI SULF WZF inj.10mg/1ml x 10 AMP NI</t>
  </si>
  <si>
    <t>Mucosolvan roztw. do inhal. 100ml</t>
  </si>
  <si>
    <t>Multivitamina Hec forte x 30 tabletek</t>
  </si>
  <si>
    <t>NEOMYCIN TZF AER.x 55ml 32g</t>
  </si>
  <si>
    <t>Neomycinum Jelfa 0,5% maść d/oczu 3g</t>
  </si>
  <si>
    <t>NEUROTERAPIA ŻEL, 75G</t>
  </si>
  <si>
    <t>NEUROTOP RET 600mg X 50 TBL o prz.uw.</t>
  </si>
  <si>
    <t>NIFUROKSAZYD 0,1 X 24 TBL powl</t>
  </si>
  <si>
    <t>NITRENDYPINA Anapharm 10 MG X 30 TBL (bl)</t>
  </si>
  <si>
    <t>NITRENDYPINA Anapharm 20 MG X 30 TBL (bl)</t>
  </si>
  <si>
    <t>NITROCARD MAŚĆ 30 G</t>
  </si>
  <si>
    <t>NITROMINT aer.p/jezyk 11g 200 DAWEK, AER.</t>
  </si>
  <si>
    <t>NIVALIN inj. 2,5MG/1 ML X 10 AMP</t>
  </si>
  <si>
    <t>NIVALIN inj. 5MG/1 ML X 10 AMP</t>
  </si>
  <si>
    <t>Nurofen Forte 400mg x 48 tabl. powlekane</t>
  </si>
  <si>
    <t xml:space="preserve"> Pentaerythritol comp. ,tabl.,20 szt</t>
  </si>
  <si>
    <t>EBRANTIL 25 5mg/ML X 5AMP.*5ml   LZ</t>
  </si>
  <si>
    <t>EFFORTIL KRople 15ML</t>
  </si>
  <si>
    <t>EFFOX LONG 0,05 X 30 TBL o przedl. Uw.</t>
  </si>
  <si>
    <t>EUPHYLLIN CR RET 250mg X 30TBL o.pr.uw.</t>
  </si>
  <si>
    <t>EUPHYLLIN LONG 300mg X 30 kaps o zm.uw.tw.</t>
  </si>
  <si>
    <t>FERRUM LEK inj.im 2ML.X 50 AMP.</t>
  </si>
  <si>
    <t>FLUNARIZINUM 5 MG X 30 TBL (2bl)</t>
  </si>
  <si>
    <t>GELATUM ALUM.PHOSPH. ZAWIESINA</t>
  </si>
  <si>
    <t>GLUCAGEN HYPOKIT X 1 AMPUŁKOSTRZ.</t>
  </si>
  <si>
    <t>GLUCOBAY 50 MG X 30 TBL</t>
  </si>
  <si>
    <t>Glukoza inj.  20% 10ml x 50 ampułek</t>
  </si>
  <si>
    <t>Glukoza płynna 1 WW, żel, sm. pomar., sasz.,10 szt</t>
  </si>
  <si>
    <t>Gutron 2,5mg x 20 tabletek</t>
  </si>
  <si>
    <t>HEMORECTAL CZOPKI X 10 SZT</t>
  </si>
  <si>
    <t>HEMOROL 12 czopków</t>
  </si>
  <si>
    <t>Herbapect syrop 125ml (150g)</t>
  </si>
  <si>
    <t>HUMALOG (INS.LISPRO)100JM/ML,3MLX5WKŁ</t>
  </si>
  <si>
    <t>Humulin M3  100j.m./1ml x 5 wkładów 3ml</t>
  </si>
  <si>
    <t>Humulin N 100j.m./1ml x 5 wkładów 3ml</t>
  </si>
  <si>
    <t>HYDROCORTISON 20MG X 20 TBL (bl.)</t>
  </si>
  <si>
    <t>HYDROCORTISONUM 1% KREM</t>
  </si>
  <si>
    <t>Hydroxyzinum (Pliva),100 mg/2 ml, inj., 5 amp</t>
  </si>
  <si>
    <t>Hydroxyzinum Biogened 1,6mg/g syrop 250g</t>
  </si>
  <si>
    <t>Hydroxyzinum VP 10mg*30tabl powl.</t>
  </si>
  <si>
    <t>Hydroxyzinum VP 25mg*30tabl.powl.</t>
  </si>
  <si>
    <t>HYGROTON 50MGX 20 TBL(2bl)</t>
  </si>
  <si>
    <t>INSUL.NOVOMIX30PENF,100J/ML 3MLX 5 WKŁ</t>
  </si>
  <si>
    <t>IPOREL 0,075 X 50 TBL</t>
  </si>
  <si>
    <t>IRUXOL MONO MAŚĆ 20 G</t>
  </si>
  <si>
    <t>ISOPTIN SR 120MG X 40 TBL o przedł. Uw</t>
  </si>
  <si>
    <t>ISOPTIN SR 240MG X 40 TBL o przedł. Uw</t>
  </si>
  <si>
    <t>Agapurin 600 ret x 20 tabl.</t>
  </si>
  <si>
    <t>Argosulfan, 2% (20 mg/g), krem,400 g</t>
  </si>
  <si>
    <t>ASMAG 20mg jonów magnezu X 50 TBL</t>
  </si>
  <si>
    <t>Aspar Espefa * 50 tabl. (bl)</t>
  </si>
  <si>
    <t>ATENOLOL Sanofi 25 25mg X 60 TBL</t>
  </si>
  <si>
    <t>ATENOLOL Sanofi 50mg  X 30 TBL</t>
  </si>
  <si>
    <t>Taromentin  inj. 1,2g x 1 fiol.</t>
  </si>
  <si>
    <t>AZIMYCIN 500MG X 3 TAB. POWL.</t>
  </si>
  <si>
    <t>BELLAPAN 0,25  X 20TBL</t>
  </si>
  <si>
    <t>BEMECOR  100mcg  X 30 TBL A</t>
  </si>
  <si>
    <t>BERODUAL  płyn d/inh.z nebulizatora20ML</t>
  </si>
  <si>
    <t>OXYCARDIL 120MG X 30TBL.</t>
  </si>
  <si>
    <t>OXYCARDIL 60MG X 60TBL.</t>
  </si>
  <si>
    <t xml:space="preserve">Wartość ogółem brutto                      (poz. 5+7) </t>
  </si>
  <si>
    <t>Sabumalin 100mcg/daw.aer.1poj.8,5g 200d.</t>
  </si>
  <si>
    <t>SACHOL ŻEL stomatologiczny 10G</t>
  </si>
  <si>
    <t>SARVE 50 MG X  powlekane 28 szt,</t>
  </si>
  <si>
    <t>Sebidin*20 tabl. Do ssania</t>
  </si>
  <si>
    <t>Senzop 7,5mg*20tabl.powl.</t>
  </si>
  <si>
    <t>Sirdalud 4 mg x 30 tabl.</t>
  </si>
  <si>
    <t>SMECTA X 30 SASZ.</t>
  </si>
  <si>
    <t>SOLCOSERYL MAŚĆ 20 G</t>
  </si>
  <si>
    <t>Solcoseryl żel 4,15mg/g, 20g</t>
  </si>
  <si>
    <t>SPASMALGON X 10 AMP.5ml, inj</t>
  </si>
  <si>
    <t>Spir.salicyl. 2% 800g</t>
  </si>
  <si>
    <t>SPIRONOL 100 MG X 20 TBL powl. (bl)</t>
  </si>
  <si>
    <t>SPIRONOL 25 MG X 20 TBL</t>
  </si>
  <si>
    <t>Spirytus salicylowy 50g (plast)</t>
  </si>
  <si>
    <t>SUDOCREM antysept.60 G</t>
  </si>
  <si>
    <t>SULFACETAMIDUM 10 % krople d/oczu 0,5ml*12</t>
  </si>
  <si>
    <t>Szczep.T Tężcowa adsorb. 0,5 ml * 3amp.</t>
  </si>
  <si>
    <t>Theospirex retard 150mg*50tabl.o przed.uw.</t>
  </si>
  <si>
    <t>Theospirex retard 300mg*50tabl. o przed.uw.</t>
  </si>
  <si>
    <t>Thiocodin*10tabl.(1bl)</t>
  </si>
  <si>
    <t>Tienam I.V. 500Mg x 10 butelek x 20ml</t>
  </si>
  <si>
    <t>Tussipect syrop 140g</t>
  </si>
  <si>
    <t>Acidum Folicum 15mg x 30 tbl</t>
  </si>
  <si>
    <t>Aesculan masc</t>
  </si>
  <si>
    <t>Aethylum Chloratum, aerosol 70g</t>
  </si>
  <si>
    <t>Akineton 0,02 x 50 tbl.</t>
  </si>
  <si>
    <t>ALANTAN PLUS KREM 35 g Unia</t>
  </si>
  <si>
    <t>ALANTAN PLUS MAŚĆ 30 g Unia</t>
  </si>
  <si>
    <t>Alax tbl x 20</t>
  </si>
  <si>
    <t>Alfadiol 0,25 x 100 kaps. Miękkich</t>
  </si>
  <si>
    <t>ALLUPOL100MG X 50 TBL.</t>
  </si>
  <si>
    <t>Altaziaja zel 75g</t>
  </si>
  <si>
    <t>Amizepin 200mg*50tabl(blis) Polpharma</t>
  </si>
  <si>
    <t>Amotaks 1000mg x 16 tbl</t>
  </si>
  <si>
    <t>Amotaks 500mg x 16 tbl</t>
  </si>
  <si>
    <t>Arcalen maść 30g</t>
  </si>
  <si>
    <t>Argosulfan x 40 g</t>
  </si>
  <si>
    <t>Bisocard 2,5mg x30 tabl.powlek.</t>
  </si>
  <si>
    <t>Collistin inj. 1 mln j.mx 20 fiol</t>
  </si>
  <si>
    <t>Depakine inj. 400Mg/4ml x4 fiol. + rozp.</t>
  </si>
  <si>
    <t>Epanutin parenter.inj. 250Mg/5ml</t>
  </si>
  <si>
    <t>Folacid 5mg x 30tbl</t>
  </si>
  <si>
    <t>Gastrolit saszetki 4,15g x 15</t>
  </si>
  <si>
    <t>Gensulin M 30 zaw.100j.m./ml x 5 wkł. 3Ml</t>
  </si>
  <si>
    <t>Gensulin N zaw.100j.m./ml x 5 wkład. 3ml</t>
  </si>
  <si>
    <t>Glucophage XR 500mg x 30 tbl. O przedł. Uwalnian.</t>
  </si>
  <si>
    <t>Glucophage XR 750mg x 30 tbl. O przedł. Uwalnian.</t>
  </si>
  <si>
    <t>Inspra 50mg x 30 tabl. powlek.</t>
  </si>
  <si>
    <t>Lipanthyl 267mg x 30 kapsuł.</t>
  </si>
  <si>
    <t>Lucetam 400mg X 60 kaps.</t>
  </si>
  <si>
    <t>Miansegen 10mg*30tabl.powl.(3bl)</t>
  </si>
  <si>
    <t>Miansegen 30mg*30tabl.powl(3bl)</t>
  </si>
  <si>
    <t>MicardisPlus 80mg/12,5 x 28 tbl.</t>
  </si>
  <si>
    <t>Miflonide 200 mcg x 60 kaps.tw.</t>
  </si>
  <si>
    <t>Milurit 300 mg x 30 tbl.</t>
  </si>
  <si>
    <t>Penester 5mg x 30 tbl.powlek.</t>
  </si>
  <si>
    <t>Pritor Plus 80mg + 25mg x 28 tbl.</t>
  </si>
  <si>
    <t>Sirdalud 6mg MR x 30 kps o zmod. Uwaln.</t>
  </si>
  <si>
    <t>Taromentin 500 mg +125mg x 14 tbl</t>
  </si>
  <si>
    <t>Taromentin 875 mg + 125mg x 14 tbl powl.</t>
  </si>
  <si>
    <t>Tiapridal 100mg x 20 tbl.</t>
  </si>
  <si>
    <t>Trifas 20, r-r do wstrzyk.5mg/ml, 5amp. 4Ml</t>
  </si>
  <si>
    <t>Anafranil SR 75 ,75mg x 20tabl.powl.o przedł.uwalnian.</t>
  </si>
  <si>
    <t>Betaloc 1mg/ml x 5ampx 5ml</t>
  </si>
  <si>
    <t>Fenactil 4% krople,40mg/g,doustne, 10g</t>
  </si>
  <si>
    <t>Nootropil 20% 20ml (100) płyn doustny 20% x 150ml</t>
  </si>
  <si>
    <t>Paracetamolum, 10mg/ml x 100ml x 10 fiol.</t>
  </si>
  <si>
    <t>Prinivil 20mg x 28 tabl.</t>
  </si>
  <si>
    <t>Sildenafil 50mg, tabl.powlek. X 4 tabl.</t>
  </si>
  <si>
    <t>Uroflow 2mg x 28 tbl powl.</t>
  </si>
  <si>
    <t>Xifaxan 200mg x 24 tabl. powlekane</t>
  </si>
  <si>
    <t>CORHYDRON 100 inj 100mgX5fiol+rozp</t>
  </si>
  <si>
    <t>CORHYDRON 25 INJ. 25mgX5fiol+rozp</t>
  </si>
  <si>
    <t>Cyclo 3 Fort, 150mg,kaps.,twarde,30szt</t>
  </si>
  <si>
    <t>CYCLONAMINA inj. 12,5%/2ML X 5am.</t>
  </si>
  <si>
    <t>CYCLONAMINE 0,25 X 30 TBL.</t>
  </si>
  <si>
    <t>CZOPKI GLICER.2G X 10 SZT</t>
  </si>
  <si>
    <t xml:space="preserve">DENTOSEPT PŁYN 100 G  </t>
  </si>
  <si>
    <t xml:space="preserve">DERMOVATE roztw. Na sk 50 ML  </t>
  </si>
  <si>
    <t>DETREOMYCYNA 2% MAŚĆ</t>
  </si>
  <si>
    <t xml:space="preserve">Dexaven inj. 4 mg/1ml *10amp.     </t>
  </si>
  <si>
    <t>DICLAC 50MG X 30 TBL. DOJELIT.powl</t>
  </si>
  <si>
    <t>Dicortineff krople d/oczu i uszu 5 ml</t>
  </si>
  <si>
    <t>DIHYDROERGOTAMINUM KROPLE 15</t>
  </si>
  <si>
    <t>DIPROPHOS INJ.7MG/1ML X 5 AMP.</t>
  </si>
  <si>
    <t>Ditropan 5mg * 30tabl.</t>
  </si>
  <si>
    <t>Dobutamin-Hexal inj. 250mg fiolka LZ</t>
  </si>
  <si>
    <t>DONESYN 10 MG X 28 TBL powl</t>
  </si>
  <si>
    <t xml:space="preserve">DONESYN 5 MG X 28 TBL powl </t>
  </si>
  <si>
    <t>DOPEGYT  250 X 50 TBL</t>
  </si>
  <si>
    <t>DOXYCYCLINUM TZF 100MG x 10 kap</t>
  </si>
  <si>
    <t>OFTENSIN 0,25% krople oczne 5 ML</t>
  </si>
  <si>
    <t>OFTENSIN 0,5% krople oczne 5 ML</t>
  </si>
  <si>
    <t>OL. Eteryczny-LAWENDOWY 10,0ml</t>
  </si>
  <si>
    <t>OL.eteryczny-MIĘTOWY 10,0ml</t>
  </si>
  <si>
    <t>OL.eteryczny-SOSNOWY 10,0ml</t>
  </si>
  <si>
    <t>Ototalgin krople do uszu  10g</t>
  </si>
  <si>
    <t>OXYCORT 9,30mg+3,10mg aeroz.32,25g/55ml</t>
  </si>
  <si>
    <t>PANTHENOL AER. X 130g</t>
  </si>
  <si>
    <t>Paracetamol , 500 mg, tabl., 20 szt</t>
  </si>
  <si>
    <t>Paracetamol Farmina, 500 mg, czop., 10 szt</t>
  </si>
  <si>
    <t>Paraffina ciekła 800g</t>
  </si>
  <si>
    <t xml:space="preserve">PERAZIN 0,025 G X 20 TBL  </t>
  </si>
  <si>
    <t>PERLINGANIT inj. 0,01 G/10 ML X 10 AMP LZ</t>
  </si>
  <si>
    <t>PIMAFUCORT KREM 15G</t>
  </si>
  <si>
    <t>PROMAZIN 100mg X 60 tabl.draż.</t>
  </si>
  <si>
    <t>PROMAZIN 25mg X 60tabl. Draż.</t>
  </si>
  <si>
    <t>PROMAZIN 50 mg  X 60 tabl. Draż.</t>
  </si>
  <si>
    <t>Puder, w płynie, (Farmina), 100 g</t>
  </si>
  <si>
    <t>RADIREX X 10 TBL</t>
  </si>
  <si>
    <t>RAPHACHOLIN Cx 30 DRAŻ</t>
  </si>
  <si>
    <t>Rec.- LIDOCAINI HYDR. 100 G</t>
  </si>
  <si>
    <t xml:space="preserve">Rec.-CALCII CHLOR.Hexah..50G  </t>
  </si>
  <si>
    <t>RECTANAL PŁYN 150 ML x 20 sztuk</t>
  </si>
  <si>
    <t>REUMOTERAPIA ŻEL, 75G</t>
  </si>
  <si>
    <t>RISPERON 1MG X 20 TBL.pow  (blist)</t>
  </si>
  <si>
    <t>RISPERON 2MG X 20 TBL.pow (blist)</t>
  </si>
  <si>
    <t>RIVEL ŻEL 30 G</t>
  </si>
  <si>
    <t>ROWATINEX   X  30 kaps. Miękkich</t>
  </si>
  <si>
    <t>Allegra 120mg,tbl.powlek.x 10tabl.</t>
  </si>
  <si>
    <t>Erdomed 300mg,kaps.x 20</t>
  </si>
  <si>
    <t>Lignocainum hydr. 2% żel A 30 g</t>
  </si>
  <si>
    <t>Lignocainum hydr. 2% żel U 30 g</t>
  </si>
  <si>
    <t>Lorinden A maść 15 g</t>
  </si>
  <si>
    <t>Lorinden C maść 15 g</t>
  </si>
  <si>
    <t>Lorinden N krem 15g</t>
  </si>
  <si>
    <t>Oxycort 3% maść 10 g</t>
  </si>
  <si>
    <t>Systane ultra,krople 10ml</t>
  </si>
  <si>
    <t>Vancomycin MIP 1000 pr.do sporz.r-ru do inf.doż i r. doustnegox 5 fiol.</t>
  </si>
  <si>
    <t>Clindamycin 300 mg x 16 tabl. powlekanych</t>
  </si>
  <si>
    <t>Nerolipon MIP 600 x 100 kaps</t>
  </si>
  <si>
    <t>Clindamycin MIP 150mg/ml x 5 amp. A 4ml</t>
  </si>
  <si>
    <t>Vancomycin MIP 500 pr.do sporz.r-ru do inf.doż i r. doustnegox 5 fiol.</t>
  </si>
  <si>
    <t>Lactulose   200ml syrop   9,75/15ml</t>
  </si>
  <si>
    <t>Dicloratio 75 mg+ 20mg/ 2ml X 3 AMP.</t>
  </si>
  <si>
    <t>DIGOXIN   100mcg X 30 TBL</t>
  </si>
  <si>
    <t xml:space="preserve">DIGOXIN 250 mcg X 30 TBL  </t>
  </si>
  <si>
    <t>Finlepsin retard 200mg x 50,tabl.o przedłuzonym uwalnianiu</t>
  </si>
  <si>
    <t>Finlepsin retard 400mg x 30,tabl.o przedłuzonym uwalnianiu</t>
  </si>
  <si>
    <t>Flegamina 4mg/5ml syrop o sm. miętowym,120ml</t>
  </si>
  <si>
    <t>Flegamina tabletki 8mg , op x 20</t>
  </si>
  <si>
    <t>Gabapentyna  300mg x 100 kapsułki twarde</t>
  </si>
  <si>
    <t>Hepatil 150mg, op x 40 tabletek</t>
  </si>
  <si>
    <t>Lisinoratio 10mg, tabletki, op x 30 sztuk</t>
  </si>
  <si>
    <t>Lisinoratio 5mg, tabletki, op x 30 sztuk</t>
  </si>
  <si>
    <t>Meloxicamum  15mg, tabletki, op. x 30</t>
  </si>
  <si>
    <t>Nystatyna, gran.do zaw.doust. 2400000</t>
  </si>
  <si>
    <t xml:space="preserve">VITAMINA B2 3MG X 50 draż </t>
  </si>
  <si>
    <t>VITAMINUM B COMP.X 50 tabl draz.</t>
  </si>
  <si>
    <t>VITAMINUM B1 25 MG 50 TBL.</t>
  </si>
  <si>
    <t>VITAMINUM B6 50mgX 50 TBL bl.</t>
  </si>
  <si>
    <t>VITAMINUM B6 Pliva inj.50mg/2 ML X 5 AMP</t>
  </si>
  <si>
    <t>VITAMINUM C  0,2 x 50 tabletki powlekane</t>
  </si>
  <si>
    <t>VITAMINUM C inj.100mg/ml X 10 AMP x 5ml</t>
  </si>
  <si>
    <t>BELLERGOT X 30TBL.DRAZ.</t>
  </si>
  <si>
    <t>Clonazepamum ,roztw.do wstrzykn.1mg/ml a 1ml</t>
  </si>
  <si>
    <t>Clonazepamum 0,5mg*30tabl.</t>
  </si>
  <si>
    <t>Clonazepamum 2 mg*30tabl.</t>
  </si>
  <si>
    <t xml:space="preserve">Cloranxen 5mg x 30tabl  </t>
  </si>
  <si>
    <t>Dobroson 7,5mg, tabl. powlek.x 20 sztuk</t>
  </si>
  <si>
    <t>Estazolam 2mg, op x 20 tabletek</t>
  </si>
  <si>
    <t>Fentanyl WZF 0,1mg/2ml x 50amp LZ</t>
  </si>
  <si>
    <t>Lorafen 1mg, op x 25 drażetek</t>
  </si>
  <si>
    <t>Milocardin krople doustne, 15g,</t>
  </si>
  <si>
    <t xml:space="preserve">NITRAZEPAM GSK 5mg  X 20 TBL  </t>
  </si>
  <si>
    <t>OXAZEPAM GSK  10mg X 20 TBL PS</t>
  </si>
  <si>
    <t>Relanium 5mg*20tabl.</t>
  </si>
  <si>
    <t>Relanium inj. 5 mg/ml 5 amp. Po 2ml PS</t>
  </si>
  <si>
    <t>Relanium2 mg*20tabl. PS</t>
  </si>
  <si>
    <t>Relsed mikrowlewy doodbyt.2mg/ml*5wlew  PS</t>
  </si>
  <si>
    <t>SIGNOPAM 10MG X 20 SZT, TAB.</t>
  </si>
  <si>
    <t>TRANSTEC 35  20MG X 5 sasz.po 1 plast. PS III</t>
  </si>
  <si>
    <t>TRANSTEC 52,5   30MG X 5  sasz. Po 1 plast. PS III</t>
  </si>
  <si>
    <t>Zomiren SR 0,5mg, op. x 30 tabl.</t>
  </si>
  <si>
    <t>Dieta kompletna pod względem odżywczym normalizująca glikemię, normokaloryczna (1kcal/ml) zawierająca 6 rodzajów błonnika, oparta wyłącznie na białku sojowym, białka nie więcej niż 4,3g/100ml. Opakowanie typu pack 1000ml</t>
  </si>
  <si>
    <t>Dieta kompletna pod względem odżywczym, o niskim indeksie glikemicznym, wysokobiałkowa 7,7g/100 ml, hiperkaloryczna (1,5 kcal/ml), zawierająca 6 rodzajów błonnika. Opakowanie typu pack 1000ml</t>
  </si>
  <si>
    <t>Dieta bezresztkowa hiperkaloryczna (1,5 kcal/ml), zawierająca mieszankę  białek w proporcji: 35% serwatkowych, 25% kazeiny, 20% białek soi, 20% białek grochu.  Zawartość białka nie mniej niż 6g/100 ml; zawartość DHA+EPA nie mniej niż 34mg/100 ml. Dieta zawierająca 6 naturalnych karotenoidów. Opakowanie typu pack 1000 ml</t>
  </si>
  <si>
    <t>Dieta wspomagająca lecznie ran, bogatoresztkowa, oparta na białku kazeinowym i sojowym, z zawartością argininy 0,85 mg/100 ml, glutaminy 0,96 g/100 ml, kompletna, normokaloryczna, o osmolarności 315 mosmol/l, w opakowaniu miekkim typu pack 1000 ml</t>
  </si>
  <si>
    <t>Dieta kompletna,hiperkaloryczna ( 1,5 kcal/ml) zródlem białka jest kazeina, zawiera wyłacznie tłuszcze LCT,źródłem węglowodanów są wolno wchłaniane maltodekstryny i sacharoza, bezresztkowa, klinicznie wolna od laktozy, bezglutenowa,zawartośc białka 6g/100ml,węglowodany 18,4 g/100ml, 16% energii z białka, 49,1 % energii z węglowodanów,34,9 % energii z tłuszczy,o osmolarności 455 mOsmol/l ,opakowanie 200 ml x 4szt., w pięcu smakach : neutralny, czekoladowy, waniliowy, truskawkowy, owoce tropikalne Typu Nutridrink.</t>
  </si>
  <si>
    <t>Zestaw do żywienia dojelitowego, do połączenia worka z dietą ( opakowanie miękkie typu pack)ze zgłębnikiem umożliwiającym żywienie pacjenta metodą ciągłego wlewu za pomocą pompy Flocare Infinity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</si>
  <si>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200 ml x 4 szt.      smakowe</t>
  </si>
  <si>
    <t>FRAXIPARINE 0,4ML x 10 AMP.-STRZ</t>
  </si>
  <si>
    <t>FRAXIPARINE 0,6ML x 10 AMP.-STRZ</t>
  </si>
  <si>
    <t>FRAXIPARINE 0,8ML x 10 AMP.-STRZ</t>
  </si>
  <si>
    <t>FRAXIPARINEmulti 47500/5mlx 10fiol.komplet*</t>
  </si>
  <si>
    <t>Arixtra r-r do wstrz.(2,5mg/0,5ml)op. 10 amp.-strz.</t>
  </si>
  <si>
    <t>Accupro 10, tabletki powlekane, 10 mg, 30 szt</t>
  </si>
  <si>
    <t>Accupro 5, tabletki powlekane, 5 mg, 30 szt.</t>
  </si>
  <si>
    <t>Acidum alendronicum 70mg x 4 tabletki</t>
  </si>
  <si>
    <t>Aflegan 7,5mg x 10 ampułek a 2ml</t>
  </si>
  <si>
    <t>Carbo Medicinalis 0,3g x 20 tabletek</t>
  </si>
  <si>
    <t>Cilan, tabletki powlekane, 0,5 mg, x  30 szt</t>
  </si>
  <si>
    <t>Efient 10mg x 28 tabletek powlekanych</t>
  </si>
  <si>
    <t>Efient 5mg x 28 tabletek powlekanych</t>
  </si>
  <si>
    <t>Enterol 250mg x 10 kapsułek</t>
  </si>
  <si>
    <t>Gensulin R, iniekcje, 300 j.m./ 3 ml, 5 wkładów</t>
  </si>
  <si>
    <t>Lamitrin 25mg x 30 tabletek</t>
  </si>
  <si>
    <t>Lincocin 300mg/ml x 1 fiolka a 2ml</t>
  </si>
  <si>
    <t>Mononit 100 retard x 30 tabletek powlekanych</t>
  </si>
  <si>
    <t>Omacor, kapsułki elastyczne, 1000 mg x, 28 szt</t>
  </si>
  <si>
    <t>OMEGA DEFEND kapsułki elastyczne 60 kapsułek</t>
  </si>
  <si>
    <t>Protifar proszek, 225 mg</t>
  </si>
  <si>
    <t>Pulmicort 0,5mg/ml x 20poj. A 2 ml</t>
  </si>
  <si>
    <t>Pulmoterol 50mcq / dawkę x 60 kaps. Twardych</t>
  </si>
  <si>
    <t>Żuravit op x 60 kapsułek</t>
  </si>
  <si>
    <t>Alvesco 160, op. x 60tabl.</t>
  </si>
  <si>
    <t>Boldaloin , op. x 30 tabl.</t>
  </si>
  <si>
    <t>Brilique 90mg, op.x 56 tabl.powlekane</t>
  </si>
  <si>
    <t>Esseliv 300mg, op.x 50 tabl.</t>
  </si>
  <si>
    <t>Gabapentyna 100, op. x 100 tabl.</t>
  </si>
  <si>
    <t>Insulina Actrapid Penfill 300, zaw.do wstrz. We wkład.</t>
  </si>
  <si>
    <t>Insulina Apidra Solostar,300j.m./3ml,inj x 5 wstrzyknięć</t>
  </si>
  <si>
    <t>Insulina Humulin R inj.300j.m./3ml x 5 wkładów</t>
  </si>
  <si>
    <t>Insulina Mixtard 30 Penfill100j.m/ml,zaw.do wstrz.wklad</t>
  </si>
  <si>
    <t>Lacipil 4mg, op x 28 tabl.</t>
  </si>
  <si>
    <t>Lokren 20mg , op. x 28 tabletek</t>
  </si>
  <si>
    <t>Mentowal 650mg/g,krople doustne,r-r 5g</t>
  </si>
  <si>
    <t>Mydocalm Forte, op. x 30 tabl.</t>
  </si>
  <si>
    <t>Mydocalm, op. x 30 tabl.</t>
  </si>
  <si>
    <t>Neurovit x 100 tabl.</t>
  </si>
  <si>
    <t>Spiriva 0,08mg, op. x 30 tabl.</t>
  </si>
  <si>
    <t>Sulpiryd 0,05mg, op. x 24 kapsułki</t>
  </si>
  <si>
    <t>Sylimarol 70mg, op.x 30 drażetki.</t>
  </si>
  <si>
    <t>Triderm krem  15g</t>
  </si>
  <si>
    <t>Triderm maść 15g</t>
  </si>
  <si>
    <t>Tritico CR 150mg, op. x 20 tabletek</t>
  </si>
  <si>
    <t>Tritico CR 75mg, op. x 30 tabletek</t>
  </si>
  <si>
    <t>Vesel Duo, op. x 50 tabl.</t>
  </si>
  <si>
    <t>Escitalopramum 10 mg x 28 tabl powl.</t>
  </si>
  <si>
    <t>Jednostka miary</t>
  </si>
  <si>
    <t xml:space="preserve">Ilość </t>
  </si>
  <si>
    <t>Cena całkowita netto dla każdej z pozycji              ( poz 4x5 )</t>
  </si>
  <si>
    <t>Wartość podatku VAT                        ( poz.6x7 )</t>
  </si>
  <si>
    <t>Wartość ogółem brutto                               ( poz.6+8 )</t>
  </si>
  <si>
    <t xml:space="preserve">   Mediderm  , krem x 1 kg</t>
  </si>
  <si>
    <t>op.</t>
  </si>
  <si>
    <t>Aphtin 200mg/g roztwór do jamy ustnej x 10g</t>
  </si>
  <si>
    <t>Azathioprinum 50 mg x 30 tabl.</t>
  </si>
  <si>
    <t>Chlorprotixen 15 mg x 50 tabl. powlekanych</t>
  </si>
  <si>
    <t>Gabapentyna 600mg x tabl. powl.</t>
  </si>
  <si>
    <t>Galpent 100mg x 30 tabl.</t>
  </si>
  <si>
    <t>Levetiracetamum 100mg/ ml  roztwór doustny x 300ml</t>
  </si>
  <si>
    <t>Natrium chloratum 0,9% x 100ml, roztwór do inj.</t>
  </si>
  <si>
    <t>szt</t>
  </si>
  <si>
    <t>Primacor 20mg x 28 tabl.</t>
  </si>
  <si>
    <t>Trokserutin krople do oczu 50mg/ml a 10ml</t>
  </si>
  <si>
    <t xml:space="preserve">Vinpoton forte x 90 tabl. </t>
  </si>
  <si>
    <t>Zofenil 7,5 mg x 28tabl.powl.</t>
  </si>
  <si>
    <t>Xarelto 10mg x 30 tabl. powlekanych</t>
  </si>
  <si>
    <t>Xarelto 15mg x 100 tabl. powlekanych</t>
  </si>
  <si>
    <t>Xarelto 20mg x 100 tabl. powlekanych</t>
  </si>
  <si>
    <t>Acard 150 mg x 60 tabl.powl.</t>
  </si>
  <si>
    <t>Acard 75 mg x 60 tabl.powl.</t>
  </si>
  <si>
    <t>Acenocumarol WZF 4 mg x 60 tabl.</t>
  </si>
  <si>
    <t>Allertec 10 mg x 30 tabl.powl.</t>
  </si>
  <si>
    <t>Asmenol 10 mg x 28 tabl. powl.</t>
  </si>
  <si>
    <t>Atrodil 20 mcg x 200 dawek aerozol</t>
  </si>
  <si>
    <t>Atropinum Sulfuricum WZF 1 mg/1 ml 1 ml x 10 amp.</t>
  </si>
  <si>
    <t>Benodil 0,25mg/ml, zawiesina do nebulizacji x 20 ampułek</t>
  </si>
  <si>
    <t>Benodil 0,5mg/ml, zawiesina do nebulizacji x 20 ampułek</t>
  </si>
  <si>
    <t>Biodacyna 0,5g/2ml</t>
  </si>
  <si>
    <t>Biofuroksym 0,75g</t>
  </si>
  <si>
    <t>Biofuroksym 1,5g</t>
  </si>
  <si>
    <t>Bioracef 0,5g x 10 tabl. powl.</t>
  </si>
  <si>
    <t>Biotaksym 1g</t>
  </si>
  <si>
    <t>Biotrakson 1g</t>
  </si>
  <si>
    <t>Biotum 1g</t>
  </si>
  <si>
    <t>Biseptol 480 mg/5 ml 10 amp x 5 ml roztwór do infuzji</t>
  </si>
  <si>
    <t>Calcium Chloratum 10% 10 ml x 10 amp.</t>
  </si>
  <si>
    <t>Cipronex 200 mg / 100 ml</t>
  </si>
  <si>
    <t>Cipronex 500 mg x 10 tabl.</t>
  </si>
  <si>
    <t>Debretin 100 mg x 30 tabl. powl.</t>
  </si>
  <si>
    <t>Digoxin WZF 0,25 mg/ml 2 ml x 5 amp.</t>
  </si>
  <si>
    <t>Dopaminum hydrochloricum WZF 4% 40 mg/ml 5 ml x 10 amp.</t>
  </si>
  <si>
    <t>Doxonex 2 mg x 30 tabl.</t>
  </si>
  <si>
    <t>Doxonex 4 mg x 30 tabl.</t>
  </si>
  <si>
    <t>Enarenal 10 mg x 60 tabl.</t>
  </si>
  <si>
    <t>Enarenal 20 mg x 60 tabl.</t>
  </si>
  <si>
    <t>Enarenal 5 mg x 60 tabl.</t>
  </si>
  <si>
    <t>Flucofast 50 mg x 14 kaps.</t>
  </si>
  <si>
    <t>Fluoxetin 20 mg x 30 kaps.</t>
  </si>
  <si>
    <t>Formetic 1000 mg x 60 tabl. powl.</t>
  </si>
  <si>
    <t>Formetic 500 mg x 60 tabl. powl.</t>
  </si>
  <si>
    <t>Formetic 850 mg x 60 tabl. powl.</t>
  </si>
  <si>
    <t>Furosemidum 10mg/ ml 2 ml x 5 amp.</t>
  </si>
  <si>
    <t>Furosemidum Polpharma 40 mg x 30 tabl.</t>
  </si>
  <si>
    <t>Glibetic 2 mg x 30 tabl.</t>
  </si>
  <si>
    <t>Glibetic 4 mg x 30 tabl.</t>
  </si>
  <si>
    <t>Heparinum WZF 5000 j.m./ml 5ml x 10 fiolek</t>
  </si>
  <si>
    <t>Inj. Magnesii Sulfurici 20% 200mg/ ml 10 amp x 10 ml</t>
  </si>
  <si>
    <t>Inj. Natrii Chlorati 10%  10 ml x 100</t>
  </si>
  <si>
    <t>Kalium Chloratum WZF 15% 20 ml x 10 fiolek ( amp )</t>
  </si>
  <si>
    <t>Levonor 1 mg/ml 1 ml x 10 amp.</t>
  </si>
  <si>
    <t>Loperamid WZF 2 mg x 30 tabl.</t>
  </si>
  <si>
    <t>Memotropil 1200 mg x 60 tabl. powl.</t>
  </si>
  <si>
    <t>Memotropil 1g/5ml x 12 fiolek</t>
  </si>
  <si>
    <t>Memotropil 20% 60 ml</t>
  </si>
  <si>
    <t>Metocard 50 mg x 30 tabl.</t>
  </si>
  <si>
    <t>Metoclopramidum 0,5%  5mg/ ml 5 amp. po 2 ml</t>
  </si>
  <si>
    <t>Metronidazol 0,5% 100 ml</t>
  </si>
  <si>
    <t>Natrium Bicarbonicum 8,4% 20 ml x 10 amp.</t>
  </si>
  <si>
    <t>Nedal 5 mg x 28 tabl.</t>
  </si>
  <si>
    <t>Nodom 20 mg/ml but 5 ml krople do oczu</t>
  </si>
  <si>
    <t>Opacorden 200 mg x 60 tabl. powl.</t>
  </si>
  <si>
    <t>Oxodil PPH 12 mcg x 60</t>
  </si>
  <si>
    <t>Panprazox 20 mg x 28 tabl. dojelit.</t>
  </si>
  <si>
    <t>Panprazox 40  mg x 28 tabl. dojelit.</t>
  </si>
  <si>
    <t>Papaverinum Hydrochloricum WZF 20 mg/ml 2 ml x 10 amp.</t>
  </si>
  <si>
    <t>Phenazolinum 50 mg/ml 2 ml x 10 amp.</t>
  </si>
  <si>
    <t>Polfenon 150 mg x 60 tabl. powl.</t>
  </si>
  <si>
    <t>Polfilin 400 mg x 60 tabl. o przedł.uwal.</t>
  </si>
  <si>
    <t>Polmatine 10 mg x 28 tabl. powl.</t>
  </si>
  <si>
    <t>Polprazol 20 mg x 28 kaps. dojelit.twarde</t>
  </si>
  <si>
    <t>Polprazol 40 mg x 1 fiolka</t>
  </si>
  <si>
    <t>Polpril 10 mg x 28 tabl.</t>
  </si>
  <si>
    <t>Polpril 2,5 mg x 28 tabl.</t>
  </si>
  <si>
    <t>Polpril 5 mg x 28 tabl.</t>
  </si>
  <si>
    <t>Poltram 0,05/1 ml x 5 amp.</t>
  </si>
  <si>
    <t>Poltram 50 mg x 20 kaps.</t>
  </si>
  <si>
    <t>Poltram Combo 37,5 mg + 325 mg x 60 tabl. powl.</t>
  </si>
  <si>
    <t>Polvertic 24 mg x 60 tabl.</t>
  </si>
  <si>
    <t>Pramolan 0,05 x 20  tabl. powl.</t>
  </si>
  <si>
    <t>Prefaxine 37,5 mg x 28 kaps. o przedł.uwal.twarde</t>
  </si>
  <si>
    <t>Prefaxine 75 mg x 28 kaps. o przedł. uwaln. twarde</t>
  </si>
  <si>
    <t>Pyralgin 2,5g/5ml x 5 amp.</t>
  </si>
  <si>
    <t>Ranigast 150 mg x 60 tabl.</t>
  </si>
  <si>
    <t>Romazic 20 mg x 30 tabl. powl.</t>
  </si>
  <si>
    <t>Simvasterol 20 mg x 28 tabl. powl.</t>
  </si>
  <si>
    <t>Simvasterol 40 mg x 28 tabl. powl.</t>
  </si>
  <si>
    <t>Toramide 10 mg x 30 tabl.</t>
  </si>
  <si>
    <t>Toramide 5 mg x 30 tabl.</t>
  </si>
  <si>
    <t>Xaloptic 0,05 mg/ml 2,5 ml x 1 krople do oczu</t>
  </si>
  <si>
    <t>Zolpic 10 mg x 20 tabl. powl.</t>
  </si>
  <si>
    <t>Amiodaronum amp 150mg/3ml x 5 amp</t>
  </si>
  <si>
    <t>Atorvastatinum 20 mg x 30   powl</t>
  </si>
  <si>
    <t>Atorvastatinum 40 mg x 30   powl</t>
  </si>
  <si>
    <t>Carvedilolum 12.5mg x 30 tabl</t>
  </si>
  <si>
    <t>Carvedilolum 25 mg x 30</t>
  </si>
  <si>
    <t>Carvedilolum 6.25mg x 30 tabl</t>
  </si>
  <si>
    <t>Cefuroksym 500mg x 10  Tab. powl.</t>
  </si>
  <si>
    <t>Cetirizinum 10mg x 20tbl</t>
  </si>
  <si>
    <t>Cilazaprilum  1 MG X 30  Tab. powl.</t>
  </si>
  <si>
    <t>Cilazaprilum  2,5 MG X 28  Tab. powl.</t>
  </si>
  <si>
    <t>Cilazaprilum  5 MG X 28  Tab. powl.</t>
  </si>
  <si>
    <t>Ciprofloxacine 100mg/10ml x 5amp.</t>
  </si>
  <si>
    <t>Clarithromicinum 500mg x 14 tabl.</t>
  </si>
  <si>
    <t>Diclofenacum 75mg/3ml x 5amp.</t>
  </si>
  <si>
    <t>Gentamycin 80mg/2ml x 10 amp</t>
  </si>
  <si>
    <t>Levofloxacinum 500mg x 10 tabl.</t>
  </si>
  <si>
    <t>Metoprolol  95 mg x 30 tabl. o przedłużonym uwalnianiu</t>
  </si>
  <si>
    <t>Metoprolol 23,75mg x 30 tabl. o przedłużonym uwalnianiu</t>
  </si>
  <si>
    <t>Metoprolol 47,50mg x 30 tabl. o przedłużonym uwalnianiu</t>
  </si>
  <si>
    <t>Montelukastum 10mg x 28 tabl.</t>
  </si>
  <si>
    <t xml:space="preserve">Prenessa 4mg x 30 tabl. </t>
  </si>
  <si>
    <t>Quetiapinum 100mg x 60 tabl. powlek</t>
  </si>
  <si>
    <t>Quetiapinum 25mg x 30 tabl. powlek</t>
  </si>
  <si>
    <t>Ropinirol 2mg, op. x 28 tabl. O przedłużonym uwalnianiu</t>
  </si>
  <si>
    <t>Ropinirol 4mg, op. x 28 tabl. O przedłużonym uwalnianiu</t>
  </si>
  <si>
    <t>Ropinirol 8mg, op. x 28 tabl. O przedłużonym uwalnianiu</t>
  </si>
  <si>
    <t xml:space="preserve">Rosuvastatin 10mg x 28 tbl. </t>
  </si>
  <si>
    <t>Sertraline 50 mg x 28 tabl.</t>
  </si>
  <si>
    <t>Tanyz ERAS 0,4mgx30tabl. O przedł.uw. PR</t>
  </si>
  <si>
    <t xml:space="preserve">Telmisartanum 40mg x 28 tabl. </t>
  </si>
  <si>
    <t xml:space="preserve">Telmisartanum 80mg x 28 tabl. </t>
  </si>
  <si>
    <t>TORECAN  6,5 MG X 50 TBL.</t>
  </si>
  <si>
    <t>TORECAN  6,5 MG X 6 CZOPKI</t>
  </si>
  <si>
    <t>TORECAN  6,5 MG/1ml  x 5 amp.</t>
  </si>
  <si>
    <t>Valsartan HCT  160mg + 12,5mg x 28 tbl. Powlek.</t>
  </si>
  <si>
    <t>Valsartan HCT 160mg + 25mg x 28 tbl. Powlek.</t>
  </si>
  <si>
    <t>Valsartan tabl.powl. 160 mg x 28 tab. Pow.</t>
  </si>
  <si>
    <t>Valsartan tabl.powl. 80 mg x 28 tab. pow.</t>
  </si>
  <si>
    <t>Amlodipinum 10mg x 30 tabletek</t>
  </si>
  <si>
    <t>Amlodipinum 5mg x 30 tabletek</t>
  </si>
  <si>
    <t>BISEPTOL 480 X 20 TBL</t>
  </si>
  <si>
    <t>BISEPTOL 960 X 10 szt, blister</t>
  </si>
  <si>
    <t>Cardiamid z kofeiną , krople</t>
  </si>
  <si>
    <t>Cholestil x 50 tabl.</t>
  </si>
  <si>
    <t>clopidogrel 75mg, tabl. powlekane x 28</t>
  </si>
  <si>
    <t>CORTINEFF 0,1 MG X 20 TBL</t>
  </si>
  <si>
    <t>Dexamethason 1 mg20tabl.</t>
  </si>
  <si>
    <t>ENCORTON 0,005 X 20 TBL (fiolka)</t>
  </si>
  <si>
    <t>ENCORTON 10MG X 20 TBL (fiolka)</t>
  </si>
  <si>
    <t>FURAGIN 0,05 X 30 TBL</t>
  </si>
  <si>
    <t>Ibuprofen 200mg x 60 tabl.</t>
  </si>
  <si>
    <t>Iclopid 250mgx20tab.powl.(blis.)</t>
  </si>
  <si>
    <t>Kwetaplex 100mg x 60 tabl. powlek</t>
  </si>
  <si>
    <t>Levetiracetamum 250mg x 50 tabl. powl.</t>
  </si>
  <si>
    <t>Levetiracetamum 500mg x 50 tabl. powl.</t>
  </si>
  <si>
    <t>NAPROXEN 250 MG X 50 TBL</t>
  </si>
  <si>
    <t>NAPROXEN ZEL 1,2 %</t>
  </si>
  <si>
    <t>NICERGOLIN 10 MG X 30 TBL</t>
  </si>
  <si>
    <t>Nonpres 25mg x 30 tabletek powl.</t>
  </si>
  <si>
    <t>Norsept 400mg *20 tabl. Powl.(2bl)  PAB</t>
  </si>
  <si>
    <t>Venlafaxinum 37,5mg x 30 kaps. O przedłuż. Uwaln.</t>
  </si>
  <si>
    <t>Xartan HCT 50mg + 12,5mg x 28tbl.powl.</t>
  </si>
  <si>
    <t xml:space="preserve">ESPUMISAN  40MG X 100 KAPS.   </t>
  </si>
  <si>
    <t>FASTUM GEL 25MG/1G X 100</t>
  </si>
  <si>
    <t>LETROX 125 MCG X 50, TBL.</t>
  </si>
  <si>
    <t>LETROX 75 MCG X 50, TBL.</t>
  </si>
  <si>
    <t>LIOTON 1000 GEL , 50</t>
  </si>
  <si>
    <t>Mig 20 ( ibuprofen x 400mg)</t>
  </si>
  <si>
    <t>NIMESIL x 30 saszetek</t>
  </si>
  <si>
    <t>PANGROL 10000 x 50 kapsułek</t>
  </si>
  <si>
    <t>PANGROL 25000 x 20 kapsułek</t>
  </si>
  <si>
    <t>Primacor 10mg x 28 tbl.</t>
  </si>
  <si>
    <t>Primacor 20 mg x 28 tbl.</t>
  </si>
  <si>
    <t>PROSTAMOL UNO 320mg x 30 kapsułek</t>
  </si>
  <si>
    <t>zofenil 30mg x 28 tbl.powl</t>
  </si>
  <si>
    <t>Zofenil 7,5mg x 28 tbl.powl</t>
  </si>
  <si>
    <t>Acenocumarol 1 mg x 60 tbl.</t>
  </si>
  <si>
    <t>Amitryptylinum 10 mg x 60 tbl. Powlekanych</t>
  </si>
  <si>
    <t>Amitryptylinum 25 mg x 60 tbl. Powlekanych</t>
  </si>
  <si>
    <t>Butapirazol czopki 250mg x 5 sztuk</t>
  </si>
  <si>
    <t>Clotrimazol czopki, 100 mg x 6 sztuk</t>
  </si>
  <si>
    <t>Crotamiton 10% maść, 40g</t>
  </si>
  <si>
    <t>Dicoflor 60 x 20 kapsułek</t>
  </si>
  <si>
    <t>Doxycyclinum 20mg/ml x 10 ampułek,r-r do infuzji</t>
  </si>
  <si>
    <t>Duspatalin Retard 200mg x 30 kps</t>
  </si>
  <si>
    <t>Ezetrol 10mg x 28 tbl.</t>
  </si>
  <si>
    <t>Glibetic 1mg x 30 tbl</t>
  </si>
  <si>
    <t>Glibetic 3mg x 30 tbl</t>
  </si>
  <si>
    <t>Groprinosin 500mg x 50 tbl.</t>
  </si>
  <si>
    <t>Insulina Insulatard penfill 100j.m./ml x 5 wkładów 3ml</t>
  </si>
  <si>
    <t>Insulina Novorapid Penfill 100j.m/ml x 5 wkładów 3ml</t>
  </si>
  <si>
    <t>Mytelase  10mg  x  50 tbl.</t>
  </si>
  <si>
    <t>Pregabalin 150mg x 56 kapsułek</t>
  </si>
  <si>
    <t>Pregabalin 75mg x 56 kapsułek</t>
  </si>
  <si>
    <t>Rywastygmina 1,5mg x 28 kapsułek</t>
  </si>
  <si>
    <t>Salbutamol 0,5 mg /ml x 10 ampułek a 1ml, inj.</t>
  </si>
  <si>
    <t>Sanprobi Super Formuła x 40 kapsułek</t>
  </si>
  <si>
    <t>Thiogamma  Turbo Set 600 mg/50ml x 1 fiolka,inj.doż</t>
  </si>
  <si>
    <t xml:space="preserve">Thiogamma 600 x 30 tbl. powlekanych </t>
  </si>
  <si>
    <t>Voluven HES (60mg+ 9mg) x 500ml – butelka, infuzja</t>
  </si>
  <si>
    <t>Witamina A + E 2500j.m.+ 0,2g x 20 kapsułek elast.</t>
  </si>
  <si>
    <t>LACIUM ZDROVIT X 300 KAPS.</t>
  </si>
  <si>
    <t>Aspar x 50 tabl. (bl)</t>
  </si>
  <si>
    <t>Atrovent N(20mcg/dawkę)aer.wziewny,200dawek,10ml</t>
  </si>
  <si>
    <t>Amlodypina  10mg x 30tbl</t>
  </si>
  <si>
    <t>Molsidomina 4mg x 30 tbl</t>
  </si>
  <si>
    <t>Olfen SR 75mg x 30 tbl powl. o przedłuzonym uwalnianiu</t>
  </si>
  <si>
    <t>Naproxen 500mg x 20 tbl.</t>
  </si>
  <si>
    <t>Pradaxa 110mg x 180 kaps.twarde</t>
  </si>
  <si>
    <t>Pradaxa 150mg x 180 kaps.twarde</t>
  </si>
  <si>
    <t>clexane 20mg/0,2mlx10ampułkostrz.</t>
  </si>
  <si>
    <t>clexane 40mg/0,4mlx10ampułkostrz.</t>
  </si>
  <si>
    <t>clexane 60mg/0,6mlx10ampułkostrz.</t>
  </si>
  <si>
    <t>clexane 80mg/0,8mlx10ampułkostrz.</t>
  </si>
  <si>
    <t>clexane 300mg/3ml(100mg/ml)x 1 fiolka + zestaw</t>
  </si>
  <si>
    <t>FRAXIPARINE Multi komplet- w skład w chodzą: Fraxiparine Multi inj. 9500 j.m./1ml x 10 fiol. A 5ml, strzykawki KD-JECT III 1ml + igła 25Gx100szt.,mini-spikex10szt.</t>
  </si>
  <si>
    <t>Nebilet 5mg x 28 tabletek</t>
  </si>
  <si>
    <t>Trifas 5mg x 30tabletek</t>
  </si>
  <si>
    <t>Trifas 10mg x 30 tabletek</t>
  </si>
  <si>
    <t>Siofor 850mg  x 60 tbl powlekanych</t>
  </si>
  <si>
    <t>Siofor 1000mg x 60 tbl. Powlek.</t>
  </si>
  <si>
    <t>Siofor 500mg x 60 tbl. Powlek.</t>
  </si>
  <si>
    <t>Produkt do szybkiego zagęszczania płynów(napojów i pokarmów). Zawiera gumę ksantanową i gumę guar,oraz maltodekstryny, nie zawiera skrobi. Wykazuje oporność na działanie amylazy, co pozwala chronić przed atywnością tego enzymu  jamie ustnej. Produkt dedykowany dla pacjentów z dysfagią (trudności z przełykaniem). Energetyczność: 2,9kcal/1g, zawiera węglowodany 0,58g/1g, oraz błonnik 0,28g/1g Produkt bezglutenowy, nie zawiera laktozy.              Dawkowanie zależne od stopnia dysfagii, 1porcja= 3g.  Opakowanie typu puszka 175g</t>
  </si>
  <si>
    <t>Flocare zestaw do żywienia dojelitowego z końcówką typu ENFIT służący do połączenia worka z dietą (opakowanie miękkie typu Pack) ze zgłębnikiem, umożliwiający żywienie pacjenta metodą ciągłego wlewu kroplowego (metoda grawitacyjna) 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</si>
</sst>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#,##0.00&quot; zł&quot;"/>
    <numFmt numFmtId="166" formatCode="#,##0.00\ [$zł-415];[Red]\-#,##0.00\ [$zł-415]"/>
    <numFmt numFmtId="167" formatCode="\ #,##0.00&quot;      &quot;;\-#,##0.00&quot;      &quot;;&quot; -&quot;#&quot;      &quot;;@\ "/>
    <numFmt numFmtId="168" formatCode="[$-415]d\ mmmm\ yyyy"/>
    <numFmt numFmtId="169" formatCode="#,##0.00\ &quot;zł&quot;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11"/>
      <family val="0"/>
    </font>
    <font>
      <sz val="10"/>
      <color indexed="8"/>
      <name val="Arial1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1"/>
      <family val="0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1" fontId="2" fillId="33" borderId="10" xfId="57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9" fontId="2" fillId="33" borderId="12" xfId="0" applyNumberFormat="1" applyFont="1" applyFill="1" applyBorder="1" applyAlignment="1">
      <alignment horizontal="center" wrapText="1"/>
    </xf>
    <xf numFmtId="49" fontId="2" fillId="33" borderId="12" xfId="56" applyNumberFormat="1" applyFont="1" applyFill="1" applyBorder="1" applyAlignment="1">
      <alignment horizontal="center" wrapText="1"/>
      <protection/>
    </xf>
    <xf numFmtId="164" fontId="2" fillId="33" borderId="13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56" applyNumberFormat="1" applyFont="1" applyFill="1" applyBorder="1" applyAlignment="1">
      <alignment horizontal="center" wrapText="1"/>
      <protection/>
    </xf>
    <xf numFmtId="1" fontId="2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0" fillId="0" borderId="0" xfId="45">
      <alignment/>
      <protection/>
    </xf>
    <xf numFmtId="1" fontId="2" fillId="33" borderId="10" xfId="45" applyNumberFormat="1" applyFont="1" applyFill="1" applyBorder="1" applyAlignment="1">
      <alignment horizontal="center"/>
      <protection/>
    </xf>
    <xf numFmtId="1" fontId="0" fillId="0" borderId="0" xfId="45" applyNumberFormat="1">
      <alignment/>
      <protection/>
    </xf>
    <xf numFmtId="9" fontId="6" fillId="0" borderId="17" xfId="45" applyNumberFormat="1" applyFont="1" applyBorder="1">
      <alignment/>
      <protection/>
    </xf>
    <xf numFmtId="0" fontId="0" fillId="0" borderId="16" xfId="0" applyBorder="1" applyAlignment="1">
      <alignment/>
    </xf>
    <xf numFmtId="0" fontId="3" fillId="0" borderId="0" xfId="57" applyFont="1" applyBorder="1">
      <alignment/>
      <protection/>
    </xf>
    <xf numFmtId="0" fontId="0" fillId="0" borderId="0" xfId="57" applyBorder="1">
      <alignment/>
      <protection/>
    </xf>
    <xf numFmtId="164" fontId="6" fillId="0" borderId="0" xfId="57" applyNumberFormat="1" applyFont="1" applyBorder="1">
      <alignment/>
      <protection/>
    </xf>
    <xf numFmtId="0" fontId="6" fillId="0" borderId="18" xfId="0" applyFont="1" applyBorder="1" applyAlignment="1">
      <alignment/>
    </xf>
    <xf numFmtId="1" fontId="2" fillId="33" borderId="19" xfId="57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0" xfId="45" applyFont="1" applyFill="1" applyAlignment="1" applyProtection="1">
      <alignment/>
      <protection/>
    </xf>
    <xf numFmtId="164" fontId="4" fillId="0" borderId="0" xfId="45" applyNumberFormat="1" applyFont="1" applyFill="1" applyAlignment="1" applyProtection="1">
      <alignment/>
      <protection/>
    </xf>
    <xf numFmtId="9" fontId="4" fillId="0" borderId="0" xfId="45" applyNumberFormat="1" applyFont="1" applyFill="1" applyAlignment="1" applyProtection="1">
      <alignment/>
      <protection/>
    </xf>
    <xf numFmtId="164" fontId="11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Alignment="1">
      <alignment/>
    </xf>
    <xf numFmtId="0" fontId="8" fillId="0" borderId="0" xfId="44">
      <alignment/>
      <protection/>
    </xf>
    <xf numFmtId="0" fontId="6" fillId="0" borderId="0" xfId="0" applyFont="1" applyAlignment="1">
      <alignment/>
    </xf>
    <xf numFmtId="164" fontId="2" fillId="0" borderId="23" xfId="57" applyNumberFormat="1" applyFont="1" applyBorder="1">
      <alignment/>
      <protection/>
    </xf>
    <xf numFmtId="169" fontId="13" fillId="0" borderId="24" xfId="57" applyNumberFormat="1" applyFont="1" applyBorder="1">
      <alignment/>
      <protection/>
    </xf>
    <xf numFmtId="9" fontId="13" fillId="0" borderId="24" xfId="57" applyNumberFormat="1" applyFont="1" applyBorder="1">
      <alignment/>
      <protection/>
    </xf>
    <xf numFmtId="169" fontId="13" fillId="0" borderId="25" xfId="57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3" fillId="0" borderId="26" xfId="0" applyNumberFormat="1" applyFont="1" applyBorder="1" applyAlignment="1">
      <alignment/>
    </xf>
    <xf numFmtId="0" fontId="0" fillId="0" borderId="27" xfId="57" applyFont="1" applyBorder="1">
      <alignment/>
      <protection/>
    </xf>
    <xf numFmtId="0" fontId="7" fillId="0" borderId="28" xfId="45" applyFont="1" applyFill="1" applyBorder="1" applyAlignment="1" applyProtection="1">
      <alignment/>
      <protection/>
    </xf>
    <xf numFmtId="169" fontId="0" fillId="0" borderId="28" xfId="56" applyNumberFormat="1" applyFont="1" applyBorder="1" applyAlignment="1">
      <alignment vertical="top" wrapText="1"/>
      <protection/>
    </xf>
    <xf numFmtId="9" fontId="0" fillId="0" borderId="28" xfId="60" applyFont="1" applyFill="1" applyBorder="1" applyAlignment="1" applyProtection="1">
      <alignment vertical="top" wrapText="1"/>
      <protection/>
    </xf>
    <xf numFmtId="0" fontId="0" fillId="0" borderId="29" xfId="56" applyFont="1" applyBorder="1" applyAlignment="1">
      <alignment vertical="top" wrapText="1"/>
      <protection/>
    </xf>
    <xf numFmtId="0" fontId="0" fillId="0" borderId="30" xfId="57" applyFont="1" applyBorder="1">
      <alignment/>
      <protection/>
    </xf>
    <xf numFmtId="0" fontId="7" fillId="0" borderId="17" xfId="56" applyFont="1" applyFill="1" applyBorder="1" applyAlignment="1" applyProtection="1">
      <alignment vertical="top" wrapText="1"/>
      <protection/>
    </xf>
    <xf numFmtId="9" fontId="0" fillId="0" borderId="17" xfId="56" applyNumberFormat="1" applyFont="1" applyBorder="1" applyAlignment="1">
      <alignment vertical="top" wrapText="1"/>
      <protection/>
    </xf>
    <xf numFmtId="0" fontId="0" fillId="0" borderId="31" xfId="56" applyFont="1" applyBorder="1" applyAlignment="1">
      <alignment vertical="top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14" xfId="57" applyFont="1" applyBorder="1">
      <alignment/>
      <protection/>
    </xf>
    <xf numFmtId="9" fontId="0" fillId="0" borderId="19" xfId="56" applyNumberFormat="1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7" fillId="0" borderId="28" xfId="45" applyFont="1" applyFill="1" applyBorder="1" applyAlignment="1" applyProtection="1">
      <alignment vertical="top" wrapText="1"/>
      <protection/>
    </xf>
    <xf numFmtId="0" fontId="7" fillId="0" borderId="28" xfId="45" applyFont="1" applyFill="1" applyBorder="1" applyAlignment="1" applyProtection="1">
      <alignment horizontal="right" vertical="top" wrapText="1"/>
      <protection/>
    </xf>
    <xf numFmtId="169" fontId="0" fillId="0" borderId="28" xfId="56" applyNumberFormat="1" applyFont="1" applyBorder="1">
      <alignment/>
      <protection/>
    </xf>
    <xf numFmtId="169" fontId="0" fillId="0" borderId="28" xfId="57" applyNumberFormat="1" applyFont="1" applyBorder="1">
      <alignment/>
      <protection/>
    </xf>
    <xf numFmtId="9" fontId="0" fillId="0" borderId="28" xfId="60" applyFont="1" applyFill="1" applyBorder="1" applyAlignment="1" applyProtection="1">
      <alignment/>
      <protection/>
    </xf>
    <xf numFmtId="165" fontId="0" fillId="0" borderId="28" xfId="57" applyNumberFormat="1" applyFont="1" applyBorder="1">
      <alignment/>
      <protection/>
    </xf>
    <xf numFmtId="0" fontId="7" fillId="34" borderId="17" xfId="45" applyFont="1" applyFill="1" applyBorder="1" applyAlignment="1" applyProtection="1">
      <alignment vertical="top" wrapText="1"/>
      <protection/>
    </xf>
    <xf numFmtId="0" fontId="7" fillId="0" borderId="17" xfId="45" applyFont="1" applyFill="1" applyBorder="1" applyAlignment="1" applyProtection="1">
      <alignment horizontal="right" vertical="top" wrapText="1"/>
      <protection/>
    </xf>
    <xf numFmtId="9" fontId="0" fillId="0" borderId="17" xfId="60" applyFont="1" applyFill="1" applyBorder="1" applyAlignment="1" applyProtection="1">
      <alignment/>
      <protection/>
    </xf>
    <xf numFmtId="165" fontId="0" fillId="0" borderId="17" xfId="57" applyNumberFormat="1" applyFont="1" applyBorder="1">
      <alignment/>
      <protection/>
    </xf>
    <xf numFmtId="0" fontId="7" fillId="0" borderId="17" xfId="45" applyFont="1" applyFill="1" applyBorder="1" applyAlignment="1" applyProtection="1">
      <alignment vertical="top" wrapText="1"/>
      <protection/>
    </xf>
    <xf numFmtId="0" fontId="7" fillId="0" borderId="17" xfId="0" applyFont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7" fillId="0" borderId="28" xfId="45" applyNumberFormat="1" applyFont="1" applyFill="1" applyBorder="1" applyAlignment="1" applyProtection="1">
      <alignment vertical="top" wrapText="1"/>
      <protection/>
    </xf>
    <xf numFmtId="169" fontId="0" fillId="0" borderId="28" xfId="45" applyNumberFormat="1" applyFont="1" applyBorder="1">
      <alignment/>
      <protection/>
    </xf>
    <xf numFmtId="0" fontId="7" fillId="0" borderId="17" xfId="45" applyNumberFormat="1" applyFont="1" applyFill="1" applyBorder="1" applyAlignment="1" applyProtection="1">
      <alignment vertical="top" wrapText="1"/>
      <protection/>
    </xf>
    <xf numFmtId="0" fontId="0" fillId="0" borderId="17" xfId="45" applyNumberFormat="1" applyFont="1" applyFill="1" applyBorder="1" applyAlignment="1" applyProtection="1">
      <alignment vertical="top" wrapText="1"/>
      <protection/>
    </xf>
    <xf numFmtId="0" fontId="0" fillId="0" borderId="17" xfId="45" applyNumberFormat="1" applyFont="1" applyFill="1" applyBorder="1" applyAlignment="1" applyProtection="1">
      <alignment/>
      <protection/>
    </xf>
    <xf numFmtId="0" fontId="7" fillId="0" borderId="17" xfId="45" applyNumberFormat="1" applyFont="1" applyFill="1" applyBorder="1" applyAlignment="1" applyProtection="1">
      <alignment/>
      <protection/>
    </xf>
    <xf numFmtId="0" fontId="0" fillId="0" borderId="17" xfId="0" applyNumberFormat="1" applyFont="1" applyBorder="1" applyAlignment="1">
      <alignment/>
    </xf>
    <xf numFmtId="169" fontId="6" fillId="0" borderId="21" xfId="0" applyNumberFormat="1" applyFont="1" applyBorder="1" applyAlignment="1">
      <alignment/>
    </xf>
    <xf numFmtId="169" fontId="6" fillId="0" borderId="32" xfId="0" applyNumberFormat="1" applyFont="1" applyFill="1" applyBorder="1" applyAlignment="1">
      <alignment/>
    </xf>
    <xf numFmtId="0" fontId="9" fillId="0" borderId="33" xfId="0" applyNumberFormat="1" applyFont="1" applyBorder="1" applyAlignment="1">
      <alignment/>
    </xf>
    <xf numFmtId="0" fontId="9" fillId="0" borderId="33" xfId="0" applyNumberFormat="1" applyFont="1" applyBorder="1" applyAlignment="1">
      <alignment horizontal="right"/>
    </xf>
    <xf numFmtId="169" fontId="0" fillId="0" borderId="33" xfId="0" applyNumberFormat="1" applyFont="1" applyBorder="1" applyAlignment="1">
      <alignment horizontal="right"/>
    </xf>
    <xf numFmtId="169" fontId="0" fillId="0" borderId="33" xfId="0" applyNumberFormat="1" applyFont="1" applyBorder="1" applyAlignment="1">
      <alignment/>
    </xf>
    <xf numFmtId="9" fontId="0" fillId="0" borderId="33" xfId="60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9" fillId="0" borderId="33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right"/>
    </xf>
    <xf numFmtId="0" fontId="9" fillId="0" borderId="33" xfId="0" applyNumberFormat="1" applyFont="1" applyBorder="1" applyAlignment="1">
      <alignment wrapText="1"/>
    </xf>
    <xf numFmtId="0" fontId="9" fillId="0" borderId="33" xfId="0" applyNumberFormat="1" applyFont="1" applyBorder="1" applyAlignment="1">
      <alignment horizontal="right" wrapText="1"/>
    </xf>
    <xf numFmtId="0" fontId="9" fillId="0" borderId="33" xfId="57" applyNumberFormat="1" applyFont="1" applyFill="1" applyBorder="1" applyAlignment="1" applyProtection="1">
      <alignment horizontal="left" wrapText="1"/>
      <protection/>
    </xf>
    <xf numFmtId="0" fontId="9" fillId="0" borderId="33" xfId="57" applyNumberFormat="1" applyFont="1" applyFill="1" applyBorder="1" applyAlignment="1" applyProtection="1">
      <alignment horizontal="right"/>
      <protection/>
    </xf>
    <xf numFmtId="0" fontId="9" fillId="0" borderId="33" xfId="56" applyNumberFormat="1" applyFont="1" applyFill="1" applyBorder="1" applyAlignment="1" applyProtection="1">
      <alignment vertical="top" wrapText="1"/>
      <protection/>
    </xf>
    <xf numFmtId="0" fontId="9" fillId="0" borderId="33" xfId="56" applyNumberFormat="1" applyFont="1" applyFill="1" applyBorder="1" applyAlignment="1" applyProtection="1">
      <alignment horizontal="right" vertical="top" wrapText="1"/>
      <protection/>
    </xf>
    <xf numFmtId="0" fontId="14" fillId="0" borderId="20" xfId="0" applyFont="1" applyBorder="1" applyAlignment="1">
      <alignment/>
    </xf>
    <xf numFmtId="169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169" fontId="14" fillId="0" borderId="32" xfId="0" applyNumberFormat="1" applyFont="1" applyFill="1" applyBorder="1" applyAlignment="1">
      <alignment/>
    </xf>
    <xf numFmtId="169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9" fillId="0" borderId="33" xfId="0" applyNumberFormat="1" applyFont="1" applyBorder="1" applyAlignment="1">
      <alignment vertical="top" wrapText="1"/>
    </xf>
    <xf numFmtId="0" fontId="9" fillId="0" borderId="33" xfId="0" applyNumberFormat="1" applyFont="1" applyBorder="1" applyAlignment="1">
      <alignment horizontal="right" vertical="top" wrapText="1"/>
    </xf>
    <xf numFmtId="0" fontId="9" fillId="0" borderId="33" xfId="58" applyNumberFormat="1" applyFont="1" applyFill="1" applyBorder="1" applyAlignment="1" applyProtection="1">
      <alignment/>
      <protection/>
    </xf>
    <xf numFmtId="0" fontId="9" fillId="0" borderId="33" xfId="58" applyNumberFormat="1" applyFont="1" applyFill="1" applyBorder="1" applyAlignment="1" applyProtection="1">
      <alignment horizontal="right"/>
      <protection/>
    </xf>
    <xf numFmtId="0" fontId="0" fillId="0" borderId="33" xfId="0" applyNumberFormat="1" applyFont="1" applyBorder="1" applyAlignment="1">
      <alignment/>
    </xf>
    <xf numFmtId="0" fontId="0" fillId="0" borderId="33" xfId="0" applyNumberFormat="1" applyFont="1" applyBorder="1" applyAlignment="1">
      <alignment horizontal="right"/>
    </xf>
    <xf numFmtId="169" fontId="0" fillId="0" borderId="33" xfId="0" applyNumberFormat="1" applyFont="1" applyBorder="1" applyAlignment="1">
      <alignment horizontal="right"/>
    </xf>
    <xf numFmtId="9" fontId="0" fillId="0" borderId="33" xfId="60" applyFont="1" applyFill="1" applyBorder="1" applyAlignment="1" applyProtection="1">
      <alignment/>
      <protection/>
    </xf>
    <xf numFmtId="169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NumberFormat="1" applyFont="1" applyBorder="1" applyAlignment="1">
      <alignment vertical="top" shrinkToFit="1"/>
    </xf>
    <xf numFmtId="0" fontId="0" fillId="0" borderId="33" xfId="0" applyNumberFormat="1" applyFont="1" applyBorder="1" applyAlignment="1">
      <alignment horizontal="right" vertical="top" wrapText="1"/>
    </xf>
    <xf numFmtId="0" fontId="0" fillId="0" borderId="33" xfId="0" applyNumberFormat="1" applyFont="1" applyBorder="1" applyAlignment="1">
      <alignment wrapText="1"/>
    </xf>
    <xf numFmtId="0" fontId="0" fillId="0" borderId="33" xfId="0" applyNumberFormat="1" applyFont="1" applyBorder="1" applyAlignment="1">
      <alignment vertical="top" wrapText="1"/>
    </xf>
    <xf numFmtId="169" fontId="14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33" xfId="0" applyNumberFormat="1" applyFont="1" applyBorder="1" applyAlignment="1">
      <alignment/>
    </xf>
    <xf numFmtId="0" fontId="0" fillId="0" borderId="33" xfId="57" applyNumberFormat="1" applyFont="1" applyFill="1" applyBorder="1" applyAlignment="1" applyProtection="1">
      <alignment/>
      <protection/>
    </xf>
    <xf numFmtId="0" fontId="0" fillId="0" borderId="33" xfId="57" applyNumberFormat="1" applyFont="1" applyFill="1" applyBorder="1" applyAlignment="1" applyProtection="1">
      <alignment horizontal="right"/>
      <protection/>
    </xf>
    <xf numFmtId="9" fontId="0" fillId="0" borderId="33" xfId="45" applyNumberFormat="1" applyFont="1" applyBorder="1">
      <alignment/>
      <protection/>
    </xf>
    <xf numFmtId="169" fontId="6" fillId="0" borderId="21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3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wrapText="1"/>
    </xf>
    <xf numFmtId="0" fontId="5" fillId="0" borderId="33" xfId="0" applyNumberFormat="1" applyFont="1" applyBorder="1" applyAlignment="1">
      <alignment horizontal="right" vertical="top" wrapText="1"/>
    </xf>
    <xf numFmtId="0" fontId="5" fillId="0" borderId="33" xfId="57" applyNumberFormat="1" applyFont="1" applyFill="1" applyBorder="1" applyAlignment="1" applyProtection="1">
      <alignment horizontal="left" wrapText="1"/>
      <protection/>
    </xf>
    <xf numFmtId="0" fontId="5" fillId="0" borderId="33" xfId="57" applyNumberFormat="1" applyFont="1" applyFill="1" applyBorder="1" applyAlignment="1" applyProtection="1">
      <alignment horizontal="right"/>
      <protection/>
    </xf>
    <xf numFmtId="0" fontId="7" fillId="0" borderId="33" xfId="0" applyNumberFormat="1" applyFont="1" applyBorder="1" applyAlignment="1">
      <alignment horizontal="right"/>
    </xf>
    <xf numFmtId="0" fontId="5" fillId="0" borderId="33" xfId="0" applyNumberFormat="1" applyFont="1" applyFill="1" applyBorder="1" applyAlignment="1">
      <alignment horizontal="right"/>
    </xf>
    <xf numFmtId="169" fontId="14" fillId="0" borderId="21" xfId="0" applyNumberFormat="1" applyFont="1" applyFill="1" applyBorder="1" applyAlignment="1">
      <alignment/>
    </xf>
    <xf numFmtId="9" fontId="0" fillId="0" borderId="33" xfId="0" applyNumberFormat="1" applyBorder="1" applyAlignment="1">
      <alignment/>
    </xf>
    <xf numFmtId="0" fontId="0" fillId="0" borderId="33" xfId="0" applyNumberFormat="1" applyFont="1" applyBorder="1" applyAlignment="1">
      <alignment/>
    </xf>
    <xf numFmtId="169" fontId="0" fillId="0" borderId="17" xfId="56" applyNumberFormat="1" applyFont="1" applyBorder="1" applyAlignment="1">
      <alignment horizontal="right"/>
      <protection/>
    </xf>
    <xf numFmtId="169" fontId="0" fillId="0" borderId="28" xfId="57" applyNumberFormat="1" applyFont="1" applyBorder="1" applyAlignment="1">
      <alignment horizontal="right"/>
      <protection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9" fontId="0" fillId="0" borderId="33" xfId="60" applyFont="1" applyFill="1" applyBorder="1" applyAlignment="1" applyProtection="1">
      <alignment/>
      <protection/>
    </xf>
    <xf numFmtId="0" fontId="5" fillId="0" borderId="33" xfId="56" applyNumberFormat="1" applyFont="1" applyFill="1" applyBorder="1" applyAlignment="1" applyProtection="1">
      <alignment/>
      <protection/>
    </xf>
    <xf numFmtId="0" fontId="5" fillId="0" borderId="33" xfId="56" applyNumberFormat="1" applyFont="1" applyFill="1" applyBorder="1" applyAlignment="1" applyProtection="1">
      <alignment horizontal="right"/>
      <protection/>
    </xf>
    <xf numFmtId="0" fontId="0" fillId="0" borderId="33" xfId="0" applyNumberFormat="1" applyBorder="1" applyAlignment="1">
      <alignment horizontal="right"/>
    </xf>
    <xf numFmtId="164" fontId="14" fillId="0" borderId="32" xfId="0" applyNumberFormat="1" applyFont="1" applyBorder="1" applyAlignment="1">
      <alignment/>
    </xf>
    <xf numFmtId="0" fontId="2" fillId="33" borderId="19" xfId="0" applyFont="1" applyFill="1" applyBorder="1" applyAlignment="1">
      <alignment horizontal="center" wrapText="1"/>
    </xf>
    <xf numFmtId="1" fontId="2" fillId="33" borderId="19" xfId="0" applyNumberFormat="1" applyFont="1" applyFill="1" applyBorder="1" applyAlignment="1">
      <alignment horizontal="center" wrapText="1"/>
    </xf>
    <xf numFmtId="0" fontId="2" fillId="33" borderId="19" xfId="56" applyNumberFormat="1" applyFont="1" applyFill="1" applyBorder="1" applyAlignment="1">
      <alignment horizontal="center" wrapText="1"/>
      <protection/>
    </xf>
    <xf numFmtId="0" fontId="7" fillId="0" borderId="33" xfId="0" applyFont="1" applyBorder="1" applyAlignment="1">
      <alignment/>
    </xf>
    <xf numFmtId="0" fontId="0" fillId="0" borderId="33" xfId="0" applyNumberFormat="1" applyFont="1" applyBorder="1" applyAlignment="1">
      <alignment horizontal="right" vertical="top" wrapText="1"/>
    </xf>
    <xf numFmtId="9" fontId="0" fillId="0" borderId="33" xfId="0" applyNumberFormat="1" applyFont="1" applyFill="1" applyBorder="1" applyAlignment="1">
      <alignment horizontal="center" wrapText="1"/>
    </xf>
    <xf numFmtId="0" fontId="0" fillId="0" borderId="33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64" fontId="14" fillId="0" borderId="20" xfId="0" applyNumberFormat="1" applyFont="1" applyBorder="1" applyAlignment="1">
      <alignment/>
    </xf>
    <xf numFmtId="9" fontId="14" fillId="0" borderId="21" xfId="0" applyNumberFormat="1" applyFont="1" applyBorder="1" applyAlignment="1">
      <alignment/>
    </xf>
    <xf numFmtId="169" fontId="0" fillId="0" borderId="33" xfId="0" applyNumberFormat="1" applyFont="1" applyFill="1" applyBorder="1" applyAlignment="1">
      <alignment horizontal="right" wrapText="1"/>
    </xf>
    <xf numFmtId="169" fontId="0" fillId="0" borderId="33" xfId="56" applyNumberFormat="1" applyFont="1" applyFill="1" applyBorder="1" applyAlignment="1">
      <alignment horizontal="right" wrapText="1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right" vertical="center" wrapText="1"/>
    </xf>
    <xf numFmtId="9" fontId="0" fillId="34" borderId="33" xfId="60" applyFont="1" applyFill="1" applyBorder="1" applyAlignment="1" applyProtection="1">
      <alignment horizontal="right"/>
      <protection/>
    </xf>
    <xf numFmtId="169" fontId="0" fillId="34" borderId="33" xfId="0" applyNumberFormat="1" applyFont="1" applyFill="1" applyBorder="1" applyAlignment="1">
      <alignment/>
    </xf>
    <xf numFmtId="169" fontId="0" fillId="34" borderId="33" xfId="0" applyNumberFormat="1" applyFont="1" applyFill="1" applyBorder="1" applyAlignment="1">
      <alignment horizontal="right"/>
    </xf>
    <xf numFmtId="9" fontId="0" fillId="0" borderId="33" xfId="60" applyNumberFormat="1" applyFont="1" applyFill="1" applyBorder="1" applyAlignment="1" applyProtection="1">
      <alignment/>
      <protection/>
    </xf>
    <xf numFmtId="9" fontId="0" fillId="0" borderId="33" xfId="0" applyNumberFormat="1" applyFont="1" applyBorder="1" applyAlignment="1">
      <alignment/>
    </xf>
    <xf numFmtId="0" fontId="0" fillId="0" borderId="33" xfId="58" applyNumberFormat="1" applyFont="1" applyFill="1" applyBorder="1" applyAlignment="1" applyProtection="1">
      <alignment/>
      <protection/>
    </xf>
    <xf numFmtId="169" fontId="0" fillId="0" borderId="33" xfId="57" applyNumberFormat="1" applyFont="1" applyBorder="1">
      <alignment/>
      <protection/>
    </xf>
    <xf numFmtId="0" fontId="7" fillId="0" borderId="33" xfId="0" applyNumberFormat="1" applyFont="1" applyBorder="1" applyAlignment="1">
      <alignment/>
    </xf>
    <xf numFmtId="0" fontId="7" fillId="0" borderId="33" xfId="0" applyNumberFormat="1" applyFont="1" applyBorder="1" applyAlignment="1">
      <alignment wrapText="1"/>
    </xf>
    <xf numFmtId="0" fontId="7" fillId="0" borderId="33" xfId="0" applyNumberFormat="1" applyFont="1" applyBorder="1" applyAlignment="1">
      <alignment wrapText="1" shrinkToFit="1"/>
    </xf>
    <xf numFmtId="0" fontId="0" fillId="0" borderId="33" xfId="56" applyNumberFormat="1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/>
    </xf>
    <xf numFmtId="0" fontId="7" fillId="34" borderId="33" xfId="61" applyNumberFormat="1" applyFont="1" applyFill="1" applyBorder="1" applyAlignment="1" applyProtection="1">
      <alignment horizontal="left" vertical="center" wrapText="1"/>
      <protection/>
    </xf>
    <xf numFmtId="0" fontId="7" fillId="0" borderId="33" xfId="45" applyFont="1" applyBorder="1" applyAlignment="1">
      <alignment horizontal="right"/>
      <protection/>
    </xf>
    <xf numFmtId="9" fontId="0" fillId="0" borderId="33" xfId="60" applyFont="1" applyFill="1" applyBorder="1" applyAlignment="1" applyProtection="1">
      <alignment wrapText="1"/>
      <protection/>
    </xf>
    <xf numFmtId="0" fontId="7" fillId="34" borderId="33" xfId="53" applyFont="1" applyFill="1" applyBorder="1" applyAlignment="1">
      <alignment horizontal="right"/>
      <protection/>
    </xf>
    <xf numFmtId="0" fontId="7" fillId="34" borderId="33" xfId="53" applyFont="1" applyFill="1" applyBorder="1" applyAlignment="1">
      <alignment horizontal="left" vertical="center" wrapText="1"/>
      <protection/>
    </xf>
    <xf numFmtId="0" fontId="0" fillId="0" borderId="33" xfId="61" applyFont="1" applyBorder="1" applyAlignment="1">
      <alignment horizontal="left" vertical="center" wrapText="1"/>
      <protection/>
    </xf>
    <xf numFmtId="0" fontId="0" fillId="0" borderId="33" xfId="54" applyFont="1" applyBorder="1" applyAlignment="1">
      <alignment horizontal="left" vertical="center" wrapText="1"/>
      <protection/>
    </xf>
    <xf numFmtId="169" fontId="0" fillId="0" borderId="33" xfId="0" applyNumberFormat="1" applyFont="1" applyBorder="1" applyAlignment="1">
      <alignment wrapText="1"/>
    </xf>
    <xf numFmtId="0" fontId="7" fillId="0" borderId="33" xfId="0" applyFont="1" applyBorder="1" applyAlignment="1">
      <alignment wrapText="1"/>
    </xf>
    <xf numFmtId="9" fontId="0" fillId="0" borderId="33" xfId="56" applyNumberFormat="1" applyFont="1" applyBorder="1" applyAlignment="1">
      <alignment vertical="top" wrapText="1"/>
      <protection/>
    </xf>
    <xf numFmtId="0" fontId="7" fillId="0" borderId="33" xfId="57" applyFont="1" applyFill="1" applyBorder="1" applyAlignment="1" applyProtection="1">
      <alignment horizontal="left" wrapText="1"/>
      <protection/>
    </xf>
    <xf numFmtId="49" fontId="14" fillId="0" borderId="20" xfId="0" applyNumberFormat="1" applyFont="1" applyBorder="1" applyAlignment="1">
      <alignment/>
    </xf>
    <xf numFmtId="9" fontId="14" fillId="0" borderId="21" xfId="57" applyNumberFormat="1" applyFont="1" applyBorder="1">
      <alignment/>
      <protection/>
    </xf>
    <xf numFmtId="169" fontId="0" fillId="0" borderId="33" xfId="56" applyNumberFormat="1" applyFont="1" applyBorder="1" applyAlignment="1">
      <alignment vertical="top" wrapText="1"/>
      <protection/>
    </xf>
    <xf numFmtId="169" fontId="14" fillId="0" borderId="21" xfId="57" applyNumberFormat="1" applyFont="1" applyBorder="1">
      <alignment/>
      <protection/>
    </xf>
    <xf numFmtId="169" fontId="14" fillId="0" borderId="32" xfId="57" applyNumberFormat="1" applyFont="1" applyBorder="1">
      <alignment/>
      <protection/>
    </xf>
    <xf numFmtId="10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7" fillId="0" borderId="33" xfId="45" applyFont="1" applyBorder="1" applyAlignment="1">
      <alignment wrapText="1"/>
      <protection/>
    </xf>
    <xf numFmtId="0" fontId="7" fillId="0" borderId="33" xfId="45" applyFont="1" applyBorder="1">
      <alignment/>
      <protection/>
    </xf>
    <xf numFmtId="0" fontId="7" fillId="0" borderId="33" xfId="45" applyNumberFormat="1" applyFont="1" applyBorder="1">
      <alignment/>
      <protection/>
    </xf>
    <xf numFmtId="9" fontId="0" fillId="0" borderId="33" xfId="60" applyFont="1" applyFill="1" applyBorder="1" applyAlignment="1" applyProtection="1">
      <alignment wrapText="1"/>
      <protection/>
    </xf>
    <xf numFmtId="164" fontId="14" fillId="0" borderId="20" xfId="0" applyNumberFormat="1" applyFont="1" applyBorder="1" applyAlignment="1">
      <alignment wrapText="1"/>
    </xf>
    <xf numFmtId="9" fontId="14" fillId="0" borderId="21" xfId="0" applyNumberFormat="1" applyFont="1" applyBorder="1" applyAlignment="1">
      <alignment wrapText="1"/>
    </xf>
    <xf numFmtId="0" fontId="7" fillId="0" borderId="33" xfId="45" applyFont="1" applyBorder="1" applyAlignment="1">
      <alignment vertical="top" wrapText="1"/>
      <protection/>
    </xf>
    <xf numFmtId="169" fontId="0" fillId="0" borderId="33" xfId="0" applyNumberFormat="1" applyFont="1" applyBorder="1" applyAlignment="1">
      <alignment wrapText="1"/>
    </xf>
    <xf numFmtId="169" fontId="14" fillId="0" borderId="21" xfId="0" applyNumberFormat="1" applyFont="1" applyBorder="1" applyAlignment="1">
      <alignment wrapText="1"/>
    </xf>
    <xf numFmtId="169" fontId="14" fillId="0" borderId="32" xfId="0" applyNumberFormat="1" applyFont="1" applyBorder="1" applyAlignment="1">
      <alignment wrapText="1"/>
    </xf>
    <xf numFmtId="0" fontId="0" fillId="0" borderId="35" xfId="0" applyNumberFormat="1" applyFont="1" applyBorder="1" applyAlignment="1">
      <alignment/>
    </xf>
    <xf numFmtId="169" fontId="0" fillId="0" borderId="35" xfId="56" applyNumberFormat="1" applyFont="1" applyBorder="1" applyAlignment="1">
      <alignment horizontal="right"/>
      <protection/>
    </xf>
    <xf numFmtId="169" fontId="0" fillId="0" borderId="35" xfId="57" applyNumberFormat="1" applyFont="1" applyBorder="1" applyAlignment="1">
      <alignment horizontal="right"/>
      <protection/>
    </xf>
    <xf numFmtId="9" fontId="0" fillId="0" borderId="35" xfId="60" applyFont="1" applyFill="1" applyBorder="1" applyAlignment="1" applyProtection="1">
      <alignment/>
      <protection/>
    </xf>
    <xf numFmtId="169" fontId="0" fillId="0" borderId="35" xfId="57" applyNumberFormat="1" applyFont="1" applyBorder="1">
      <alignment/>
      <protection/>
    </xf>
    <xf numFmtId="0" fontId="0" fillId="34" borderId="33" xfId="0" applyFont="1" applyFill="1" applyBorder="1" applyAlignment="1">
      <alignment/>
    </xf>
    <xf numFmtId="1" fontId="2" fillId="33" borderId="33" xfId="57" applyNumberFormat="1" applyFont="1" applyFill="1" applyBorder="1" applyAlignment="1">
      <alignment horizontal="center"/>
      <protection/>
    </xf>
    <xf numFmtId="3" fontId="0" fillId="34" borderId="33" xfId="0" applyNumberFormat="1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/>
    </xf>
    <xf numFmtId="1" fontId="2" fillId="33" borderId="33" xfId="57" applyNumberFormat="1" applyFont="1" applyFill="1" applyBorder="1" applyAlignment="1">
      <alignment horizontal="right"/>
      <protection/>
    </xf>
    <xf numFmtId="0" fontId="0" fillId="34" borderId="0" xfId="0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4" borderId="33" xfId="0" applyNumberFormat="1" applyFont="1" applyFill="1" applyBorder="1" applyAlignment="1">
      <alignment horizontal="right"/>
    </xf>
    <xf numFmtId="10" fontId="0" fillId="0" borderId="33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left"/>
    </xf>
    <xf numFmtId="167" fontId="0" fillId="0" borderId="33" xfId="55" applyNumberFormat="1" applyFont="1" applyFill="1" applyBorder="1" applyAlignment="1" applyProtection="1">
      <alignment horizontal="left" vertical="center"/>
      <protection/>
    </xf>
    <xf numFmtId="0" fontId="7" fillId="0" borderId="33" xfId="45" applyFont="1" applyBorder="1" applyAlignment="1">
      <alignment horizontal="left" wrapText="1"/>
      <protection/>
    </xf>
    <xf numFmtId="0" fontId="0" fillId="0" borderId="33" xfId="44" applyNumberFormat="1" applyFont="1" applyBorder="1" applyAlignment="1">
      <alignment horizontal="left"/>
      <protection/>
    </xf>
    <xf numFmtId="0" fontId="7" fillId="0" borderId="33" xfId="44" applyFont="1" applyBorder="1" applyAlignment="1">
      <alignment horizontal="left"/>
      <protection/>
    </xf>
    <xf numFmtId="0" fontId="7" fillId="0" borderId="33" xfId="0" applyFont="1" applyBorder="1" applyAlignment="1">
      <alignment horizontal="right"/>
    </xf>
    <xf numFmtId="167" fontId="7" fillId="0" borderId="33" xfId="55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Border="1" applyAlignment="1">
      <alignment horizontal="left"/>
    </xf>
    <xf numFmtId="0" fontId="7" fillId="0" borderId="33" xfId="44" applyNumberFormat="1" applyFont="1" applyBorder="1" applyAlignment="1">
      <alignment horizontal="left"/>
      <protection/>
    </xf>
    <xf numFmtId="169" fontId="0" fillId="0" borderId="33" xfId="0" applyNumberFormat="1" applyFont="1" applyBorder="1" applyAlignment="1">
      <alignment horizontal="right" wrapText="1"/>
    </xf>
    <xf numFmtId="0" fontId="0" fillId="34" borderId="33" xfId="44" applyFont="1" applyFill="1" applyBorder="1" applyAlignment="1">
      <alignment/>
      <protection/>
    </xf>
    <xf numFmtId="0" fontId="7" fillId="34" borderId="33" xfId="44" applyFont="1" applyFill="1" applyBorder="1" applyAlignment="1">
      <alignment/>
      <protection/>
    </xf>
    <xf numFmtId="0" fontId="0" fillId="0" borderId="33" xfId="44" applyFont="1" applyBorder="1" applyAlignment="1">
      <alignment/>
      <protection/>
    </xf>
    <xf numFmtId="169" fontId="0" fillId="34" borderId="33" xfId="44" applyNumberFormat="1" applyFont="1" applyFill="1" applyBorder="1" applyAlignment="1">
      <alignment/>
      <protection/>
    </xf>
    <xf numFmtId="169" fontId="0" fillId="0" borderId="33" xfId="56" applyNumberFormat="1" applyFont="1" applyBorder="1" applyAlignment="1">
      <alignment horizontal="right"/>
      <protection/>
    </xf>
    <xf numFmtId="169" fontId="0" fillId="0" borderId="33" xfId="57" applyNumberFormat="1" applyFont="1" applyBorder="1" applyAlignment="1">
      <alignment horizontal="right"/>
      <protection/>
    </xf>
    <xf numFmtId="169" fontId="0" fillId="0" borderId="33" xfId="57" applyNumberFormat="1" applyFont="1" applyBorder="1" applyAlignment="1">
      <alignment horizontal="right"/>
      <protection/>
    </xf>
    <xf numFmtId="0" fontId="0" fillId="0" borderId="33" xfId="0" applyNumberFormat="1" applyFont="1" applyBorder="1" applyAlignment="1">
      <alignment wrapText="1"/>
    </xf>
    <xf numFmtId="0" fontId="0" fillId="0" borderId="33" xfId="57" applyNumberFormat="1" applyFont="1" applyFill="1" applyBorder="1" applyAlignment="1" applyProtection="1">
      <alignment/>
      <protection/>
    </xf>
    <xf numFmtId="0" fontId="0" fillId="0" borderId="33" xfId="57" applyNumberFormat="1" applyFont="1" applyFill="1" applyBorder="1" applyAlignment="1" applyProtection="1">
      <alignment horizontal="right"/>
      <protection/>
    </xf>
    <xf numFmtId="10" fontId="0" fillId="0" borderId="33" xfId="60" applyNumberFormat="1" applyFont="1" applyFill="1" applyBorder="1" applyAlignment="1" applyProtection="1">
      <alignment/>
      <protection/>
    </xf>
    <xf numFmtId="0" fontId="10" fillId="0" borderId="0" xfId="57" applyFont="1" applyBorder="1">
      <alignment/>
      <protection/>
    </xf>
    <xf numFmtId="164" fontId="13" fillId="0" borderId="20" xfId="57" applyNumberFormat="1" applyFont="1" applyBorder="1">
      <alignment/>
      <protection/>
    </xf>
    <xf numFmtId="169" fontId="13" fillId="0" borderId="21" xfId="57" applyNumberFormat="1" applyFont="1" applyBorder="1">
      <alignment/>
      <protection/>
    </xf>
    <xf numFmtId="9" fontId="13" fillId="0" borderId="21" xfId="57" applyNumberFormat="1" applyFont="1" applyBorder="1">
      <alignment/>
      <protection/>
    </xf>
    <xf numFmtId="169" fontId="13" fillId="0" borderId="32" xfId="57" applyNumberFormat="1" applyFont="1" applyBorder="1">
      <alignment/>
      <protection/>
    </xf>
    <xf numFmtId="0" fontId="0" fillId="0" borderId="0" xfId="0" applyFont="1" applyBorder="1" applyAlignment="1">
      <alignment/>
    </xf>
    <xf numFmtId="9" fontId="0" fillId="0" borderId="36" xfId="60" applyFont="1" applyFill="1" applyBorder="1" applyAlignment="1" applyProtection="1">
      <alignment/>
      <protection/>
    </xf>
    <xf numFmtId="0" fontId="2" fillId="33" borderId="33" xfId="0" applyFont="1" applyFill="1" applyBorder="1" applyAlignment="1">
      <alignment horizontal="center" wrapText="1"/>
    </xf>
    <xf numFmtId="0" fontId="2" fillId="33" borderId="33" xfId="0" applyNumberFormat="1" applyFont="1" applyFill="1" applyBorder="1" applyAlignment="1">
      <alignment horizontal="center" wrapText="1"/>
    </xf>
    <xf numFmtId="1" fontId="2" fillId="33" borderId="33" xfId="0" applyNumberFormat="1" applyFont="1" applyFill="1" applyBorder="1" applyAlignment="1">
      <alignment horizontal="center" wrapText="1"/>
    </xf>
    <xf numFmtId="0" fontId="7" fillId="0" borderId="33" xfId="44" applyNumberFormat="1" applyFont="1" applyFill="1" applyBorder="1" applyAlignment="1" applyProtection="1">
      <alignment/>
      <protection/>
    </xf>
    <xf numFmtId="169" fontId="0" fillId="0" borderId="33" xfId="45" applyNumberFormat="1" applyFont="1" applyBorder="1" applyAlignment="1">
      <alignment horizontal="right"/>
      <protection/>
    </xf>
    <xf numFmtId="0" fontId="7" fillId="0" borderId="33" xfId="44" applyNumberFormat="1" applyFont="1" applyFill="1" applyBorder="1" applyAlignment="1" applyProtection="1">
      <alignment wrapText="1"/>
      <protection/>
    </xf>
    <xf numFmtId="0" fontId="7" fillId="0" borderId="33" xfId="57" applyNumberFormat="1" applyFont="1" applyFill="1" applyBorder="1" applyAlignment="1" applyProtection="1">
      <alignment horizontal="left" wrapText="1"/>
      <protection/>
    </xf>
    <xf numFmtId="0" fontId="7" fillId="0" borderId="33" xfId="56" applyNumberFormat="1" applyFont="1" applyFill="1" applyBorder="1" applyAlignment="1" applyProtection="1">
      <alignment vertical="top" wrapText="1"/>
      <protection/>
    </xf>
    <xf numFmtId="0" fontId="0" fillId="0" borderId="33" xfId="44" applyNumberFormat="1" applyFont="1" applyFill="1" applyBorder="1" applyAlignment="1" applyProtection="1">
      <alignment/>
      <protection/>
    </xf>
    <xf numFmtId="2" fontId="15" fillId="0" borderId="33" xfId="45" applyNumberFormat="1" applyFont="1" applyBorder="1">
      <alignment/>
      <protection/>
    </xf>
    <xf numFmtId="0" fontId="3" fillId="33" borderId="33" xfId="57" applyNumberFormat="1" applyFont="1" applyFill="1" applyBorder="1" applyAlignment="1">
      <alignment horizontal="center" wrapText="1"/>
      <protection/>
    </xf>
    <xf numFmtId="0" fontId="0" fillId="0" borderId="33" xfId="0" applyNumberFormat="1" applyFont="1" applyFill="1" applyBorder="1" applyAlignment="1">
      <alignment horizontal="left" vertical="center"/>
    </xf>
    <xf numFmtId="169" fontId="0" fillId="0" borderId="33" xfId="45" applyNumberFormat="1" applyFont="1" applyBorder="1">
      <alignment/>
      <protection/>
    </xf>
    <xf numFmtId="0" fontId="0" fillId="34" borderId="33" xfId="0" applyNumberFormat="1" applyFont="1" applyFill="1" applyBorder="1" applyAlignment="1">
      <alignment horizontal="left" vertical="center"/>
    </xf>
    <xf numFmtId="169" fontId="14" fillId="0" borderId="38" xfId="0" applyNumberFormat="1" applyFont="1" applyBorder="1" applyAlignment="1">
      <alignment/>
    </xf>
    <xf numFmtId="0" fontId="7" fillId="34" borderId="33" xfId="0" applyNumberFormat="1" applyFont="1" applyFill="1" applyBorder="1" applyAlignment="1">
      <alignment/>
    </xf>
    <xf numFmtId="169" fontId="0" fillId="0" borderId="39" xfId="0" applyNumberFormat="1" applyFont="1" applyBorder="1" applyAlignment="1">
      <alignment horizontal="right"/>
    </xf>
    <xf numFmtId="169" fontId="14" fillId="0" borderId="40" xfId="0" applyNumberFormat="1" applyFont="1" applyBorder="1" applyAlignment="1">
      <alignment/>
    </xf>
    <xf numFmtId="0" fontId="14" fillId="0" borderId="41" xfId="0" applyFont="1" applyBorder="1" applyAlignment="1">
      <alignment/>
    </xf>
    <xf numFmtId="169" fontId="14" fillId="0" borderId="42" xfId="0" applyNumberFormat="1" applyFont="1" applyBorder="1" applyAlignment="1">
      <alignment/>
    </xf>
    <xf numFmtId="0" fontId="14" fillId="0" borderId="42" xfId="0" applyFont="1" applyBorder="1" applyAlignment="1">
      <alignment/>
    </xf>
    <xf numFmtId="169" fontId="14" fillId="0" borderId="43" xfId="0" applyNumberFormat="1" applyFont="1" applyBorder="1" applyAlignment="1">
      <alignment/>
    </xf>
    <xf numFmtId="0" fontId="2" fillId="33" borderId="44" xfId="57" applyFont="1" applyFill="1" applyBorder="1" applyAlignment="1">
      <alignment horizontal="center" wrapText="1"/>
      <protection/>
    </xf>
    <xf numFmtId="0" fontId="2" fillId="33" borderId="45" xfId="57" applyFont="1" applyFill="1" applyBorder="1" applyAlignment="1">
      <alignment horizontal="center" wrapText="1"/>
      <protection/>
    </xf>
    <xf numFmtId="164" fontId="2" fillId="33" borderId="45" xfId="57" applyNumberFormat="1" applyFont="1" applyFill="1" applyBorder="1" applyAlignment="1">
      <alignment horizontal="center" wrapText="1"/>
      <protection/>
    </xf>
    <xf numFmtId="9" fontId="2" fillId="33" borderId="45" xfId="57" applyNumberFormat="1" applyFont="1" applyFill="1" applyBorder="1" applyAlignment="1">
      <alignment horizontal="center" wrapText="1"/>
      <protection/>
    </xf>
    <xf numFmtId="164" fontId="2" fillId="33" borderId="46" xfId="57" applyNumberFormat="1" applyFont="1" applyFill="1" applyBorder="1" applyAlignment="1">
      <alignment horizontal="center" wrapText="1"/>
      <protection/>
    </xf>
    <xf numFmtId="1" fontId="2" fillId="33" borderId="47" xfId="57" applyNumberFormat="1" applyFont="1" applyFill="1" applyBorder="1" applyAlignment="1">
      <alignment horizontal="center"/>
      <protection/>
    </xf>
    <xf numFmtId="1" fontId="2" fillId="33" borderId="48" xfId="57" applyNumberFormat="1" applyFont="1" applyFill="1" applyBorder="1" applyAlignment="1">
      <alignment horizontal="center"/>
      <protection/>
    </xf>
    <xf numFmtId="0" fontId="0" fillId="0" borderId="49" xfId="57" applyFont="1" applyBorder="1" applyAlignment="1">
      <alignment horizontal="right"/>
      <protection/>
    </xf>
    <xf numFmtId="0" fontId="0" fillId="0" borderId="50" xfId="0" applyFont="1" applyBorder="1" applyAlignment="1">
      <alignment/>
    </xf>
    <xf numFmtId="0" fontId="0" fillId="0" borderId="51" xfId="57" applyFont="1" applyBorder="1" applyAlignment="1">
      <alignment horizontal="right"/>
      <protection/>
    </xf>
    <xf numFmtId="0" fontId="0" fillId="0" borderId="52" xfId="0" applyNumberFormat="1" applyFont="1" applyBorder="1" applyAlignment="1">
      <alignment wrapText="1"/>
    </xf>
    <xf numFmtId="0" fontId="0" fillId="0" borderId="52" xfId="0" applyNumberFormat="1" applyFont="1" applyBorder="1" applyAlignment="1">
      <alignment horizontal="right"/>
    </xf>
    <xf numFmtId="169" fontId="0" fillId="0" borderId="52" xfId="0" applyNumberFormat="1" applyFont="1" applyBorder="1" applyAlignment="1">
      <alignment horizontal="right"/>
    </xf>
    <xf numFmtId="9" fontId="0" fillId="0" borderId="52" xfId="60" applyFont="1" applyFill="1" applyBorder="1" applyAlignment="1" applyProtection="1">
      <alignment/>
      <protection/>
    </xf>
    <xf numFmtId="169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/>
    </xf>
    <xf numFmtId="9" fontId="14" fillId="0" borderId="42" xfId="60" applyFont="1" applyFill="1" applyBorder="1" applyAlignment="1" applyProtection="1">
      <alignment/>
      <protection/>
    </xf>
    <xf numFmtId="0" fontId="0" fillId="0" borderId="49" xfId="57" applyFont="1" applyBorder="1" applyAlignment="1">
      <alignment horizontal="right"/>
      <protection/>
    </xf>
    <xf numFmtId="0" fontId="0" fillId="0" borderId="50" xfId="0" applyBorder="1" applyAlignment="1">
      <alignment/>
    </xf>
    <xf numFmtId="0" fontId="0" fillId="0" borderId="51" xfId="57" applyFont="1" applyBorder="1" applyAlignment="1">
      <alignment horizontal="right"/>
      <protection/>
    </xf>
    <xf numFmtId="0" fontId="9" fillId="0" borderId="52" xfId="0" applyNumberFormat="1" applyFont="1" applyBorder="1" applyAlignment="1">
      <alignment/>
    </xf>
    <xf numFmtId="0" fontId="9" fillId="0" borderId="52" xfId="0" applyNumberFormat="1" applyFont="1" applyBorder="1" applyAlignment="1">
      <alignment horizontal="right"/>
    </xf>
    <xf numFmtId="169" fontId="0" fillId="0" borderId="52" xfId="0" applyNumberFormat="1" applyFont="1" applyBorder="1" applyAlignment="1">
      <alignment horizontal="right"/>
    </xf>
    <xf numFmtId="169" fontId="0" fillId="0" borderId="52" xfId="0" applyNumberFormat="1" applyBorder="1" applyAlignment="1">
      <alignment/>
    </xf>
    <xf numFmtId="9" fontId="0" fillId="0" borderId="52" xfId="60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0" fillId="0" borderId="52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5" fillId="0" borderId="52" xfId="0" applyNumberFormat="1" applyFont="1" applyBorder="1" applyAlignment="1">
      <alignment horizontal="right"/>
    </xf>
    <xf numFmtId="0" fontId="0" fillId="0" borderId="52" xfId="0" applyNumberFormat="1" applyFont="1" applyBorder="1" applyAlignment="1">
      <alignment/>
    </xf>
    <xf numFmtId="9" fontId="0" fillId="0" borderId="52" xfId="0" applyNumberFormat="1" applyBorder="1" applyAlignment="1">
      <alignment/>
    </xf>
    <xf numFmtId="164" fontId="14" fillId="0" borderId="20" xfId="57" applyNumberFormat="1" applyFont="1" applyBorder="1">
      <alignment/>
      <protection/>
    </xf>
    <xf numFmtId="1" fontId="2" fillId="33" borderId="54" xfId="57" applyNumberFormat="1" applyFont="1" applyFill="1" applyBorder="1" applyAlignment="1">
      <alignment horizontal="center"/>
      <protection/>
    </xf>
    <xf numFmtId="1" fontId="2" fillId="33" borderId="55" xfId="57" applyNumberFormat="1" applyFont="1" applyFill="1" applyBorder="1" applyAlignment="1">
      <alignment horizontal="center"/>
      <protection/>
    </xf>
    <xf numFmtId="0" fontId="0" fillId="0" borderId="56" xfId="57" applyFont="1" applyBorder="1">
      <alignment/>
      <protection/>
    </xf>
    <xf numFmtId="164" fontId="0" fillId="0" borderId="57" xfId="57" applyNumberFormat="1" applyFont="1" applyBorder="1">
      <alignment/>
      <protection/>
    </xf>
    <xf numFmtId="0" fontId="0" fillId="0" borderId="58" xfId="57" applyFont="1" applyBorder="1">
      <alignment/>
      <protection/>
    </xf>
    <xf numFmtId="169" fontId="0" fillId="0" borderId="42" xfId="57" applyNumberFormat="1" applyFont="1" applyBorder="1" applyAlignment="1">
      <alignment horizontal="right"/>
      <protection/>
    </xf>
    <xf numFmtId="169" fontId="0" fillId="0" borderId="42" xfId="57" applyNumberFormat="1" applyFont="1" applyBorder="1">
      <alignment/>
      <protection/>
    </xf>
    <xf numFmtId="164" fontId="0" fillId="0" borderId="59" xfId="57" applyNumberFormat="1" applyFont="1" applyBorder="1">
      <alignment/>
      <protection/>
    </xf>
    <xf numFmtId="0" fontId="0" fillId="0" borderId="50" xfId="0" applyFont="1" applyBorder="1" applyAlignment="1">
      <alignment/>
    </xf>
    <xf numFmtId="169" fontId="0" fillId="0" borderId="52" xfId="0" applyNumberFormat="1" applyFont="1" applyBorder="1" applyAlignment="1">
      <alignment/>
    </xf>
    <xf numFmtId="9" fontId="0" fillId="0" borderId="52" xfId="60" applyFont="1" applyFill="1" applyBorder="1" applyAlignment="1" applyProtection="1">
      <alignment/>
      <protection/>
    </xf>
    <xf numFmtId="0" fontId="0" fillId="0" borderId="53" xfId="0" applyFont="1" applyBorder="1" applyAlignment="1">
      <alignment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164" fontId="2" fillId="33" borderId="45" xfId="0" applyNumberFormat="1" applyFont="1" applyFill="1" applyBorder="1" applyAlignment="1">
      <alignment horizontal="center" wrapText="1"/>
    </xf>
    <xf numFmtId="9" fontId="2" fillId="33" borderId="45" xfId="0" applyNumberFormat="1" applyFont="1" applyFill="1" applyBorder="1" applyAlignment="1">
      <alignment horizontal="center" wrapText="1"/>
    </xf>
    <xf numFmtId="49" fontId="2" fillId="33" borderId="45" xfId="56" applyNumberFormat="1" applyFont="1" applyFill="1" applyBorder="1" applyAlignment="1">
      <alignment horizontal="center" wrapText="1"/>
      <protection/>
    </xf>
    <xf numFmtId="164" fontId="2" fillId="33" borderId="46" xfId="0" applyNumberFormat="1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1" fontId="2" fillId="33" borderId="48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1" fontId="0" fillId="0" borderId="50" xfId="0" applyNumberFormat="1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wrapText="1"/>
    </xf>
    <xf numFmtId="0" fontId="7" fillId="0" borderId="52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0" fillId="0" borderId="53" xfId="56" applyFont="1" applyBorder="1" applyAlignment="1">
      <alignment vertical="top" wrapText="1"/>
      <protection/>
    </xf>
    <xf numFmtId="169" fontId="0" fillId="0" borderId="39" xfId="0" applyNumberFormat="1" applyFont="1" applyFill="1" applyBorder="1" applyAlignment="1">
      <alignment horizontal="right" wrapText="1"/>
    </xf>
    <xf numFmtId="9" fontId="0" fillId="0" borderId="39" xfId="0" applyNumberFormat="1" applyFont="1" applyBorder="1" applyAlignment="1">
      <alignment/>
    </xf>
    <xf numFmtId="169" fontId="0" fillId="0" borderId="39" xfId="56" applyNumberFormat="1" applyFont="1" applyFill="1" applyBorder="1" applyAlignment="1">
      <alignment horizontal="right" wrapText="1"/>
      <protection/>
    </xf>
    <xf numFmtId="164" fontId="14" fillId="0" borderId="60" xfId="0" applyNumberFormat="1" applyFont="1" applyBorder="1" applyAlignment="1">
      <alignment/>
    </xf>
    <xf numFmtId="9" fontId="14" fillId="0" borderId="40" xfId="0" applyNumberFormat="1" applyFont="1" applyBorder="1" applyAlignment="1">
      <alignment/>
    </xf>
    <xf numFmtId="1" fontId="0" fillId="34" borderId="49" xfId="0" applyNumberFormat="1" applyFont="1" applyFill="1" applyBorder="1" applyAlignment="1">
      <alignment horizontal="center"/>
    </xf>
    <xf numFmtId="1" fontId="0" fillId="34" borderId="51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right" vertical="center" wrapText="1"/>
    </xf>
    <xf numFmtId="169" fontId="0" fillId="34" borderId="52" xfId="0" applyNumberFormat="1" applyFont="1" applyFill="1" applyBorder="1" applyAlignment="1">
      <alignment/>
    </xf>
    <xf numFmtId="169" fontId="0" fillId="34" borderId="52" xfId="0" applyNumberFormat="1" applyFont="1" applyFill="1" applyBorder="1" applyAlignment="1">
      <alignment horizontal="right"/>
    </xf>
    <xf numFmtId="9" fontId="0" fillId="34" borderId="52" xfId="60" applyFont="1" applyFill="1" applyBorder="1" applyAlignment="1" applyProtection="1">
      <alignment horizontal="right"/>
      <protection/>
    </xf>
    <xf numFmtId="0" fontId="0" fillId="0" borderId="49" xfId="57" applyFont="1" applyBorder="1">
      <alignment/>
      <protection/>
    </xf>
    <xf numFmtId="164" fontId="0" fillId="0" borderId="50" xfId="57" applyNumberFormat="1" applyFont="1" applyBorder="1">
      <alignment/>
      <protection/>
    </xf>
    <xf numFmtId="0" fontId="0" fillId="0" borderId="51" xfId="57" applyFont="1" applyBorder="1">
      <alignment/>
      <protection/>
    </xf>
    <xf numFmtId="0" fontId="0" fillId="0" borderId="52" xfId="0" applyFont="1" applyBorder="1" applyAlignment="1">
      <alignment/>
    </xf>
    <xf numFmtId="169" fontId="0" fillId="0" borderId="52" xfId="57" applyNumberFormat="1" applyFont="1" applyBorder="1">
      <alignment/>
      <protection/>
    </xf>
    <xf numFmtId="9" fontId="0" fillId="0" borderId="52" xfId="0" applyNumberFormat="1" applyFont="1" applyBorder="1" applyAlignment="1">
      <alignment/>
    </xf>
    <xf numFmtId="164" fontId="0" fillId="0" borderId="50" xfId="0" applyNumberFormat="1" applyFont="1" applyBorder="1" applyAlignment="1">
      <alignment wrapText="1"/>
    </xf>
    <xf numFmtId="0" fontId="7" fillId="34" borderId="52" xfId="45" applyFont="1" applyFill="1" applyBorder="1" applyAlignment="1">
      <alignment horizontal="left" vertical="center" wrapText="1"/>
      <protection/>
    </xf>
    <xf numFmtId="0" fontId="7" fillId="0" borderId="52" xfId="45" applyFont="1" applyBorder="1" applyAlignment="1">
      <alignment horizontal="right"/>
      <protection/>
    </xf>
    <xf numFmtId="169" fontId="0" fillId="0" borderId="52" xfId="0" applyNumberFormat="1" applyFont="1" applyBorder="1" applyAlignment="1">
      <alignment wrapText="1"/>
    </xf>
    <xf numFmtId="9" fontId="0" fillId="0" borderId="52" xfId="60" applyFont="1" applyFill="1" applyBorder="1" applyAlignment="1" applyProtection="1">
      <alignment wrapText="1"/>
      <protection/>
    </xf>
    <xf numFmtId="164" fontId="0" fillId="0" borderId="53" xfId="0" applyNumberFormat="1" applyFont="1" applyBorder="1" applyAlignment="1">
      <alignment wrapText="1"/>
    </xf>
    <xf numFmtId="0" fontId="0" fillId="0" borderId="33" xfId="0" applyFont="1" applyBorder="1" applyAlignment="1">
      <alignment vertical="center" wrapText="1"/>
    </xf>
    <xf numFmtId="0" fontId="0" fillId="0" borderId="50" xfId="56" applyFont="1" applyBorder="1" applyAlignment="1">
      <alignment vertical="top" wrapText="1"/>
      <protection/>
    </xf>
    <xf numFmtId="169" fontId="0" fillId="0" borderId="52" xfId="56" applyNumberFormat="1" applyFont="1" applyBorder="1" applyAlignment="1">
      <alignment vertical="top" wrapText="1"/>
      <protection/>
    </xf>
    <xf numFmtId="9" fontId="0" fillId="0" borderId="52" xfId="56" applyNumberFormat="1" applyFont="1" applyBorder="1" applyAlignment="1">
      <alignment vertical="top" wrapText="1"/>
      <protection/>
    </xf>
    <xf numFmtId="0" fontId="0" fillId="0" borderId="53" xfId="56" applyFont="1" applyBorder="1" applyAlignment="1">
      <alignment vertical="top" wrapText="1"/>
      <protection/>
    </xf>
    <xf numFmtId="0" fontId="7" fillId="0" borderId="51" xfId="57" applyFont="1" applyBorder="1" applyAlignment="1">
      <alignment horizontal="right"/>
      <protection/>
    </xf>
    <xf numFmtId="0" fontId="2" fillId="33" borderId="61" xfId="57" applyFont="1" applyFill="1" applyBorder="1" applyAlignment="1">
      <alignment horizontal="center" wrapText="1"/>
      <protection/>
    </xf>
    <xf numFmtId="0" fontId="2" fillId="33" borderId="62" xfId="57" applyFont="1" applyFill="1" applyBorder="1" applyAlignment="1">
      <alignment horizontal="center" wrapText="1"/>
      <protection/>
    </xf>
    <xf numFmtId="164" fontId="2" fillId="33" borderId="62" xfId="57" applyNumberFormat="1" applyFont="1" applyFill="1" applyBorder="1" applyAlignment="1">
      <alignment horizontal="center" wrapText="1"/>
      <protection/>
    </xf>
    <xf numFmtId="9" fontId="2" fillId="33" borderId="62" xfId="57" applyNumberFormat="1" applyFont="1" applyFill="1" applyBorder="1" applyAlignment="1">
      <alignment horizontal="center" wrapText="1"/>
      <protection/>
    </xf>
    <xf numFmtId="164" fontId="2" fillId="33" borderId="63" xfId="57" applyNumberFormat="1" applyFont="1" applyFill="1" applyBorder="1" applyAlignment="1">
      <alignment horizontal="center" wrapText="1"/>
      <protection/>
    </xf>
    <xf numFmtId="1" fontId="2" fillId="33" borderId="49" xfId="57" applyNumberFormat="1" applyFont="1" applyFill="1" applyBorder="1" applyAlignment="1">
      <alignment horizontal="center"/>
      <protection/>
    </xf>
    <xf numFmtId="1" fontId="2" fillId="33" borderId="50" xfId="57" applyNumberFormat="1" applyFont="1" applyFill="1" applyBorder="1" applyAlignment="1">
      <alignment horizontal="center"/>
      <protection/>
    </xf>
    <xf numFmtId="0" fontId="0" fillId="0" borderId="51" xfId="0" applyFont="1" applyBorder="1" applyAlignment="1">
      <alignment/>
    </xf>
    <xf numFmtId="167" fontId="0" fillId="0" borderId="52" xfId="55" applyNumberFormat="1" applyFont="1" applyFill="1" applyBorder="1" applyAlignment="1" applyProtection="1">
      <alignment vertical="center"/>
      <protection/>
    </xf>
    <xf numFmtId="0" fontId="0" fillId="0" borderId="52" xfId="0" applyFont="1" applyBorder="1" applyAlignment="1">
      <alignment/>
    </xf>
    <xf numFmtId="10" fontId="0" fillId="0" borderId="52" xfId="0" applyNumberFormat="1" applyFont="1" applyBorder="1" applyAlignment="1">
      <alignment/>
    </xf>
    <xf numFmtId="0" fontId="14" fillId="0" borderId="64" xfId="0" applyFont="1" applyBorder="1" applyAlignment="1">
      <alignment/>
    </xf>
    <xf numFmtId="169" fontId="14" fillId="0" borderId="65" xfId="0" applyNumberFormat="1" applyFont="1" applyBorder="1" applyAlignment="1">
      <alignment/>
    </xf>
    <xf numFmtId="0" fontId="10" fillId="0" borderId="65" xfId="0" applyFont="1" applyBorder="1" applyAlignment="1">
      <alignment/>
    </xf>
    <xf numFmtId="169" fontId="14" fillId="0" borderId="66" xfId="0" applyNumberFormat="1" applyFont="1" applyBorder="1" applyAlignment="1">
      <alignment/>
    </xf>
    <xf numFmtId="1" fontId="2" fillId="33" borderId="47" xfId="0" applyNumberFormat="1" applyFont="1" applyFill="1" applyBorder="1" applyAlignment="1">
      <alignment horizontal="center" wrapText="1"/>
    </xf>
    <xf numFmtId="1" fontId="2" fillId="33" borderId="67" xfId="57" applyNumberFormat="1" applyFont="1" applyFill="1" applyBorder="1" applyAlignment="1">
      <alignment horizontal="center"/>
      <protection/>
    </xf>
    <xf numFmtId="0" fontId="0" fillId="0" borderId="49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7" fillId="0" borderId="52" xfId="45" applyFont="1" applyBorder="1" applyAlignment="1">
      <alignment wrapText="1"/>
      <protection/>
    </xf>
    <xf numFmtId="0" fontId="7" fillId="0" borderId="52" xfId="45" applyFont="1" applyBorder="1">
      <alignment/>
      <protection/>
    </xf>
    <xf numFmtId="169" fontId="0" fillId="0" borderId="52" xfId="0" applyNumberFormat="1" applyFont="1" applyBorder="1" applyAlignment="1">
      <alignment wrapText="1"/>
    </xf>
    <xf numFmtId="9" fontId="0" fillId="0" borderId="52" xfId="60" applyFont="1" applyFill="1" applyBorder="1" applyAlignment="1" applyProtection="1">
      <alignment wrapText="1"/>
      <protection/>
    </xf>
    <xf numFmtId="0" fontId="0" fillId="0" borderId="49" xfId="0" applyFont="1" applyBorder="1" applyAlignment="1">
      <alignment/>
    </xf>
    <xf numFmtId="0" fontId="0" fillId="34" borderId="52" xfId="0" applyFont="1" applyFill="1" applyBorder="1" applyAlignment="1">
      <alignment/>
    </xf>
    <xf numFmtId="3" fontId="0" fillId="34" borderId="52" xfId="0" applyNumberFormat="1" applyFont="1" applyFill="1" applyBorder="1" applyAlignment="1">
      <alignment horizontal="right"/>
    </xf>
    <xf numFmtId="10" fontId="0" fillId="0" borderId="52" xfId="0" applyNumberFormat="1" applyFont="1" applyBorder="1" applyAlignment="1">
      <alignment horizontal="right"/>
    </xf>
    <xf numFmtId="0" fontId="0" fillId="0" borderId="68" xfId="0" applyBorder="1" applyAlignment="1">
      <alignment/>
    </xf>
    <xf numFmtId="0" fontId="14" fillId="34" borderId="64" xfId="0" applyFont="1" applyFill="1" applyBorder="1" applyAlignment="1">
      <alignment/>
    </xf>
    <xf numFmtId="0" fontId="14" fillId="0" borderId="65" xfId="0" applyFont="1" applyBorder="1" applyAlignment="1">
      <alignment/>
    </xf>
    <xf numFmtId="169" fontId="14" fillId="0" borderId="66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9" fontId="14" fillId="0" borderId="69" xfId="0" applyNumberFormat="1" applyFont="1" applyBorder="1" applyAlignment="1">
      <alignment/>
    </xf>
    <xf numFmtId="0" fontId="14" fillId="0" borderId="69" xfId="0" applyFont="1" applyBorder="1" applyAlignment="1">
      <alignment/>
    </xf>
    <xf numFmtId="0" fontId="0" fillId="0" borderId="49" xfId="0" applyFont="1" applyBorder="1" applyAlignment="1">
      <alignment horizontal="left" wrapText="1"/>
    </xf>
    <xf numFmtId="0" fontId="0" fillId="0" borderId="50" xfId="0" applyNumberFormat="1" applyFont="1" applyBorder="1" applyAlignment="1">
      <alignment horizontal="right" wrapText="1"/>
    </xf>
    <xf numFmtId="0" fontId="0" fillId="0" borderId="51" xfId="0" applyFont="1" applyBorder="1" applyAlignment="1">
      <alignment horizontal="left" wrapText="1"/>
    </xf>
    <xf numFmtId="0" fontId="7" fillId="0" borderId="52" xfId="0" applyNumberFormat="1" applyFont="1" applyBorder="1" applyAlignment="1">
      <alignment horizontal="left"/>
    </xf>
    <xf numFmtId="0" fontId="7" fillId="0" borderId="52" xfId="0" applyFont="1" applyBorder="1" applyAlignment="1">
      <alignment horizontal="right"/>
    </xf>
    <xf numFmtId="169" fontId="0" fillId="0" borderId="52" xfId="0" applyNumberFormat="1" applyFont="1" applyBorder="1" applyAlignment="1">
      <alignment horizontal="right" wrapText="1"/>
    </xf>
    <xf numFmtId="0" fontId="0" fillId="0" borderId="53" xfId="0" applyNumberFormat="1" applyFon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64" fontId="14" fillId="0" borderId="66" xfId="0" applyNumberFormat="1" applyFont="1" applyFill="1" applyBorder="1" applyAlignment="1">
      <alignment/>
    </xf>
    <xf numFmtId="164" fontId="0" fillId="0" borderId="50" xfId="0" applyNumberFormat="1" applyFont="1" applyBorder="1" applyAlignment="1">
      <alignment wrapText="1"/>
    </xf>
    <xf numFmtId="0" fontId="0" fillId="34" borderId="52" xfId="44" applyFont="1" applyFill="1" applyBorder="1" applyAlignment="1">
      <alignment/>
      <protection/>
    </xf>
    <xf numFmtId="169" fontId="0" fillId="34" borderId="52" xfId="44" applyNumberFormat="1" applyFont="1" applyFill="1" applyBorder="1" applyAlignment="1">
      <alignment/>
      <protection/>
    </xf>
    <xf numFmtId="0" fontId="12" fillId="0" borderId="64" xfId="44" applyFont="1" applyBorder="1">
      <alignment/>
      <protection/>
    </xf>
    <xf numFmtId="169" fontId="6" fillId="0" borderId="65" xfId="0" applyNumberFormat="1" applyFont="1" applyBorder="1" applyAlignment="1">
      <alignment/>
    </xf>
    <xf numFmtId="0" fontId="6" fillId="0" borderId="65" xfId="0" applyFont="1" applyBorder="1" applyAlignment="1">
      <alignment/>
    </xf>
    <xf numFmtId="169" fontId="6" fillId="0" borderId="66" xfId="0" applyNumberFormat="1" applyFont="1" applyBorder="1" applyAlignment="1">
      <alignment/>
    </xf>
    <xf numFmtId="0" fontId="0" fillId="0" borderId="49" xfId="0" applyFont="1" applyBorder="1" applyAlignment="1">
      <alignment/>
    </xf>
    <xf numFmtId="169" fontId="0" fillId="0" borderId="50" xfId="57" applyNumberFormat="1" applyFont="1" applyBorder="1" applyAlignment="1">
      <alignment horizontal="right"/>
      <protection/>
    </xf>
    <xf numFmtId="169" fontId="0" fillId="0" borderId="52" xfId="56" applyNumberFormat="1" applyFont="1" applyBorder="1" applyAlignment="1">
      <alignment horizontal="right"/>
      <protection/>
    </xf>
    <xf numFmtId="169" fontId="0" fillId="0" borderId="52" xfId="57" applyNumberFormat="1" applyFont="1" applyBorder="1" applyAlignment="1">
      <alignment horizontal="right"/>
      <protection/>
    </xf>
    <xf numFmtId="0" fontId="14" fillId="0" borderId="70" xfId="0" applyFont="1" applyBorder="1" applyAlignment="1">
      <alignment/>
    </xf>
    <xf numFmtId="169" fontId="14" fillId="0" borderId="71" xfId="0" applyNumberFormat="1" applyFont="1" applyBorder="1" applyAlignment="1">
      <alignment/>
    </xf>
    <xf numFmtId="0" fontId="0" fillId="0" borderId="49" xfId="57" applyFont="1" applyBorder="1">
      <alignment/>
      <protection/>
    </xf>
    <xf numFmtId="164" fontId="0" fillId="0" borderId="50" xfId="57" applyNumberFormat="1" applyFont="1" applyBorder="1">
      <alignment/>
      <protection/>
    </xf>
    <xf numFmtId="169" fontId="0" fillId="0" borderId="52" xfId="57" applyNumberFormat="1" applyFont="1" applyBorder="1" applyAlignment="1">
      <alignment horizontal="right"/>
      <protection/>
    </xf>
    <xf numFmtId="0" fontId="0" fillId="0" borderId="72" xfId="57" applyFont="1" applyBorder="1">
      <alignment/>
      <protection/>
    </xf>
    <xf numFmtId="0" fontId="7" fillId="0" borderId="73" xfId="0" applyNumberFormat="1" applyFont="1" applyBorder="1" applyAlignment="1">
      <alignment/>
    </xf>
    <xf numFmtId="169" fontId="0" fillId="34" borderId="73" xfId="0" applyNumberFormat="1" applyFont="1" applyFill="1" applyBorder="1" applyAlignment="1">
      <alignment/>
    </xf>
    <xf numFmtId="169" fontId="0" fillId="34" borderId="73" xfId="0" applyNumberFormat="1" applyFont="1" applyFill="1" applyBorder="1" applyAlignment="1">
      <alignment horizontal="right"/>
    </xf>
    <xf numFmtId="9" fontId="0" fillId="0" borderId="73" xfId="60" applyFont="1" applyFill="1" applyBorder="1" applyAlignment="1" applyProtection="1">
      <alignment/>
      <protection/>
    </xf>
    <xf numFmtId="169" fontId="0" fillId="0" borderId="73" xfId="57" applyNumberFormat="1" applyFont="1" applyBorder="1">
      <alignment/>
      <protection/>
    </xf>
    <xf numFmtId="164" fontId="0" fillId="0" borderId="74" xfId="57" applyNumberFormat="1" applyFont="1" applyBorder="1">
      <alignment/>
      <protection/>
    </xf>
    <xf numFmtId="0" fontId="0" fillId="0" borderId="52" xfId="0" applyNumberFormat="1" applyFont="1" applyBorder="1" applyAlignment="1">
      <alignment horizontal="right"/>
    </xf>
    <xf numFmtId="164" fontId="0" fillId="0" borderId="52" xfId="0" applyNumberFormat="1" applyFont="1" applyBorder="1" applyAlignment="1">
      <alignment/>
    </xf>
    <xf numFmtId="10" fontId="0" fillId="0" borderId="52" xfId="60" applyNumberFormat="1" applyFont="1" applyFill="1" applyBorder="1" applyAlignment="1" applyProtection="1">
      <alignment/>
      <protection/>
    </xf>
    <xf numFmtId="164" fontId="0" fillId="0" borderId="53" xfId="57" applyNumberFormat="1" applyFont="1" applyBorder="1">
      <alignment/>
      <protection/>
    </xf>
    <xf numFmtId="169" fontId="14" fillId="0" borderId="64" xfId="0" applyNumberFormat="1" applyFont="1" applyBorder="1" applyAlignment="1">
      <alignment/>
    </xf>
    <xf numFmtId="10" fontId="6" fillId="0" borderId="65" xfId="60" applyNumberFormat="1" applyFont="1" applyFill="1" applyBorder="1" applyAlignment="1" applyProtection="1">
      <alignment/>
      <protection/>
    </xf>
    <xf numFmtId="0" fontId="0" fillId="0" borderId="75" xfId="57" applyFont="1" applyBorder="1">
      <alignment/>
      <protection/>
    </xf>
    <xf numFmtId="164" fontId="0" fillId="0" borderId="76" xfId="57" applyNumberFormat="1" applyFont="1" applyBorder="1">
      <alignment/>
      <protection/>
    </xf>
    <xf numFmtId="0" fontId="7" fillId="0" borderId="35" xfId="45" applyFont="1" applyFill="1" applyBorder="1" applyAlignment="1" applyProtection="1">
      <alignment vertical="top" wrapText="1"/>
      <protection/>
    </xf>
    <xf numFmtId="0" fontId="7" fillId="0" borderId="35" xfId="0" applyFont="1" applyBorder="1" applyAlignment="1">
      <alignment/>
    </xf>
    <xf numFmtId="169" fontId="0" fillId="0" borderId="35" xfId="56" applyNumberFormat="1" applyFont="1" applyBorder="1">
      <alignment/>
      <protection/>
    </xf>
    <xf numFmtId="165" fontId="0" fillId="0" borderId="35" xfId="57" applyNumberFormat="1" applyFont="1" applyBorder="1">
      <alignment/>
      <protection/>
    </xf>
    <xf numFmtId="164" fontId="14" fillId="0" borderId="64" xfId="57" applyNumberFormat="1" applyFont="1" applyBorder="1">
      <alignment/>
      <protection/>
    </xf>
    <xf numFmtId="169" fontId="14" fillId="0" borderId="65" xfId="57" applyNumberFormat="1" applyFont="1" applyBorder="1">
      <alignment/>
      <protection/>
    </xf>
    <xf numFmtId="9" fontId="14" fillId="0" borderId="65" xfId="57" applyNumberFormat="1" applyFont="1" applyBorder="1">
      <alignment/>
      <protection/>
    </xf>
    <xf numFmtId="169" fontId="14" fillId="0" borderId="66" xfId="57" applyNumberFormat="1" applyFont="1" applyBorder="1">
      <alignment/>
      <protection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164" fontId="2" fillId="33" borderId="62" xfId="0" applyNumberFormat="1" applyFont="1" applyFill="1" applyBorder="1" applyAlignment="1">
      <alignment horizontal="center" wrapText="1"/>
    </xf>
    <xf numFmtId="9" fontId="2" fillId="33" borderId="62" xfId="0" applyNumberFormat="1" applyFont="1" applyFill="1" applyBorder="1" applyAlignment="1">
      <alignment horizontal="center" wrapText="1"/>
    </xf>
    <xf numFmtId="164" fontId="2" fillId="33" borderId="63" xfId="0" applyNumberFormat="1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50" xfId="0" applyNumberFormat="1" applyFont="1" applyFill="1" applyBorder="1" applyAlignment="1">
      <alignment horizontal="center" wrapText="1"/>
    </xf>
    <xf numFmtId="0" fontId="0" fillId="0" borderId="52" xfId="44" applyNumberFormat="1" applyFont="1" applyFill="1" applyBorder="1" applyAlignment="1" applyProtection="1">
      <alignment/>
      <protection/>
    </xf>
    <xf numFmtId="2" fontId="15" fillId="0" borderId="52" xfId="45" applyNumberFormat="1" applyFont="1" applyBorder="1">
      <alignment/>
      <protection/>
    </xf>
    <xf numFmtId="0" fontId="3" fillId="33" borderId="61" xfId="57" applyFont="1" applyFill="1" applyBorder="1" applyAlignment="1">
      <alignment horizontal="center" wrapText="1"/>
      <protection/>
    </xf>
    <xf numFmtId="0" fontId="3" fillId="33" borderId="62" xfId="57" applyFont="1" applyFill="1" applyBorder="1" applyAlignment="1">
      <alignment horizontal="center" wrapText="1"/>
      <protection/>
    </xf>
    <xf numFmtId="164" fontId="3" fillId="33" borderId="62" xfId="57" applyNumberFormat="1" applyFont="1" applyFill="1" applyBorder="1" applyAlignment="1">
      <alignment horizontal="center" wrapText="1"/>
      <protection/>
    </xf>
    <xf numFmtId="9" fontId="3" fillId="33" borderId="62" xfId="57" applyNumberFormat="1" applyFont="1" applyFill="1" applyBorder="1" applyAlignment="1">
      <alignment horizontal="center" wrapText="1"/>
      <protection/>
    </xf>
    <xf numFmtId="164" fontId="3" fillId="33" borderId="63" xfId="57" applyNumberFormat="1" applyFont="1" applyFill="1" applyBorder="1" applyAlignment="1">
      <alignment horizontal="center" wrapText="1"/>
      <protection/>
    </xf>
    <xf numFmtId="0" fontId="3" fillId="33" borderId="49" xfId="57" applyNumberFormat="1" applyFont="1" applyFill="1" applyBorder="1" applyAlignment="1">
      <alignment horizontal="center" wrapText="1"/>
      <protection/>
    </xf>
    <xf numFmtId="0" fontId="3" fillId="33" borderId="50" xfId="57" applyNumberFormat="1" applyFont="1" applyFill="1" applyBorder="1" applyAlignment="1">
      <alignment horizontal="center" wrapText="1"/>
      <protection/>
    </xf>
    <xf numFmtId="0" fontId="0" fillId="0" borderId="49" xfId="45" applyFont="1" applyBorder="1">
      <alignment/>
      <protection/>
    </xf>
    <xf numFmtId="164" fontId="0" fillId="0" borderId="50" xfId="45" applyNumberFormat="1" applyFont="1" applyBorder="1">
      <alignment/>
      <protection/>
    </xf>
    <xf numFmtId="0" fontId="0" fillId="0" borderId="51" xfId="45" applyFont="1" applyBorder="1">
      <alignment/>
      <protection/>
    </xf>
    <xf numFmtId="169" fontId="0" fillId="0" borderId="52" xfId="45" applyNumberFormat="1" applyFont="1" applyBorder="1">
      <alignment/>
      <protection/>
    </xf>
    <xf numFmtId="169" fontId="14" fillId="0" borderId="42" xfId="45" applyNumberFormat="1" applyFont="1" applyBorder="1">
      <alignment/>
      <protection/>
    </xf>
    <xf numFmtId="0" fontId="2" fillId="33" borderId="44" xfId="45" applyFont="1" applyFill="1" applyBorder="1" applyAlignment="1">
      <alignment horizontal="center" wrapText="1"/>
      <protection/>
    </xf>
    <xf numFmtId="0" fontId="2" fillId="33" borderId="45" xfId="45" applyFont="1" applyFill="1" applyBorder="1" applyAlignment="1">
      <alignment horizontal="center" wrapText="1"/>
      <protection/>
    </xf>
    <xf numFmtId="164" fontId="2" fillId="33" borderId="45" xfId="45" applyNumberFormat="1" applyFont="1" applyFill="1" applyBorder="1" applyAlignment="1">
      <alignment horizontal="center" wrapText="1"/>
      <protection/>
    </xf>
    <xf numFmtId="9" fontId="2" fillId="33" borderId="45" xfId="45" applyNumberFormat="1" applyFont="1" applyFill="1" applyBorder="1" applyAlignment="1">
      <alignment horizontal="center" wrapText="1"/>
      <protection/>
    </xf>
    <xf numFmtId="164" fontId="2" fillId="33" borderId="46" xfId="45" applyNumberFormat="1" applyFont="1" applyFill="1" applyBorder="1" applyAlignment="1">
      <alignment horizontal="center" wrapText="1"/>
      <protection/>
    </xf>
    <xf numFmtId="1" fontId="2" fillId="33" borderId="54" xfId="45" applyNumberFormat="1" applyFont="1" applyFill="1" applyBorder="1" applyAlignment="1">
      <alignment horizontal="center"/>
      <protection/>
    </xf>
    <xf numFmtId="1" fontId="2" fillId="33" borderId="55" xfId="45" applyNumberFormat="1" applyFont="1" applyFill="1" applyBorder="1" applyAlignment="1">
      <alignment horizontal="center"/>
      <protection/>
    </xf>
    <xf numFmtId="0" fontId="0" fillId="0" borderId="75" xfId="45" applyFont="1" applyBorder="1">
      <alignment/>
      <protection/>
    </xf>
    <xf numFmtId="164" fontId="0" fillId="0" borderId="76" xfId="45" applyNumberFormat="1" applyFont="1" applyBorder="1">
      <alignment/>
      <protection/>
    </xf>
    <xf numFmtId="164" fontId="0" fillId="0" borderId="57" xfId="45" applyNumberFormat="1" applyFont="1" applyBorder="1">
      <alignment/>
      <protection/>
    </xf>
    <xf numFmtId="164" fontId="6" fillId="0" borderId="57" xfId="45" applyNumberFormat="1" applyFont="1" applyBorder="1">
      <alignment/>
      <protection/>
    </xf>
    <xf numFmtId="0" fontId="0" fillId="0" borderId="41" xfId="45" applyFont="1" applyBorder="1">
      <alignment/>
      <protection/>
    </xf>
    <xf numFmtId="0" fontId="0" fillId="0" borderId="35" xfId="0" applyFont="1" applyBorder="1" applyAlignment="1">
      <alignment/>
    </xf>
    <xf numFmtId="169" fontId="0" fillId="0" borderId="42" xfId="45" applyNumberFormat="1" applyFont="1" applyBorder="1">
      <alignment/>
      <protection/>
    </xf>
    <xf numFmtId="0" fontId="0" fillId="0" borderId="59" xfId="0" applyFont="1" applyBorder="1" applyAlignment="1">
      <alignment/>
    </xf>
    <xf numFmtId="0" fontId="7" fillId="34" borderId="52" xfId="0" applyNumberFormat="1" applyFont="1" applyFill="1" applyBorder="1" applyAlignment="1">
      <alignment/>
    </xf>
    <xf numFmtId="169" fontId="14" fillId="0" borderId="43" xfId="0" applyNumberFormat="1" applyFont="1" applyFill="1" applyBorder="1" applyAlignment="1">
      <alignment/>
    </xf>
    <xf numFmtId="0" fontId="0" fillId="0" borderId="49" xfId="57" applyFont="1" applyBorder="1" applyAlignment="1">
      <alignment horizontal="left"/>
      <protection/>
    </xf>
    <xf numFmtId="0" fontId="0" fillId="0" borderId="51" xfId="57" applyFont="1" applyBorder="1" applyAlignment="1">
      <alignment horizontal="left"/>
      <protection/>
    </xf>
    <xf numFmtId="0" fontId="9" fillId="0" borderId="52" xfId="56" applyNumberFormat="1" applyFont="1" applyFill="1" applyBorder="1" applyAlignment="1" applyProtection="1">
      <alignment vertical="top" wrapText="1"/>
      <protection/>
    </xf>
    <xf numFmtId="0" fontId="9" fillId="0" borderId="52" xfId="56" applyNumberFormat="1" applyFont="1" applyFill="1" applyBorder="1" applyAlignment="1" applyProtection="1">
      <alignment horizontal="right" vertical="top" wrapText="1"/>
      <protection/>
    </xf>
    <xf numFmtId="169" fontId="14" fillId="0" borderId="42" xfId="0" applyNumberFormat="1" applyFont="1" applyBorder="1" applyAlignment="1">
      <alignment horizontal="right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5" xfId="55"/>
    <cellStyle name="Normalny_Arkusz1" xfId="56"/>
    <cellStyle name="Normalny_Arkusz2" xfId="57"/>
    <cellStyle name="Normalny_Arkusz4" xfId="58"/>
    <cellStyle name="Obliczenia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8" sqref="B18"/>
    </sheetView>
  </sheetViews>
  <sheetFormatPr defaultColWidth="8.7109375" defaultRowHeight="12.75"/>
  <cols>
    <col min="1" max="1" width="3.8515625" style="0" customWidth="1"/>
    <col min="2" max="2" width="54.28125" style="0" customWidth="1"/>
    <col min="3" max="3" width="8.7109375" style="0" customWidth="1"/>
    <col min="4" max="4" width="10.28125" style="0" customWidth="1"/>
    <col min="5" max="5" width="11.8515625" style="0" customWidth="1"/>
    <col min="6" max="6" width="8.7109375" style="0" customWidth="1"/>
    <col min="7" max="7" width="12.140625" style="0" customWidth="1"/>
    <col min="8" max="8" width="13.7109375" style="0" customWidth="1"/>
    <col min="9" max="9" width="19.003906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3.5" thickBot="1">
      <c r="A2" s="302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303">
        <v>9</v>
      </c>
    </row>
    <row r="3" spans="1:9" ht="12.75">
      <c r="A3" s="430">
        <v>1</v>
      </c>
      <c r="B3" s="63" t="s">
        <v>9</v>
      </c>
      <c r="C3" s="64">
        <v>70</v>
      </c>
      <c r="D3" s="65"/>
      <c r="E3" s="66">
        <f aca="true" t="shared" si="0" ref="E3:E15">C3*D3</f>
        <v>0</v>
      </c>
      <c r="F3" s="67"/>
      <c r="G3" s="68">
        <f aca="true" t="shared" si="1" ref="G3:G15">E3*F3</f>
        <v>0</v>
      </c>
      <c r="H3" s="68">
        <f aca="true" t="shared" si="2" ref="H3:H15">E3+G3</f>
        <v>0</v>
      </c>
      <c r="I3" s="431"/>
    </row>
    <row r="4" spans="1:9" ht="24" customHeight="1">
      <c r="A4" s="304">
        <v>2</v>
      </c>
      <c r="B4" s="69" t="s">
        <v>10</v>
      </c>
      <c r="C4" s="70">
        <v>200</v>
      </c>
      <c r="D4" s="65"/>
      <c r="E4" s="66">
        <f t="shared" si="0"/>
        <v>0</v>
      </c>
      <c r="F4" s="71"/>
      <c r="G4" s="68">
        <f t="shared" si="1"/>
        <v>0</v>
      </c>
      <c r="H4" s="72">
        <f t="shared" si="2"/>
        <v>0</v>
      </c>
      <c r="I4" s="305"/>
    </row>
    <row r="5" spans="1:9" ht="12.75">
      <c r="A5" s="304">
        <v>3</v>
      </c>
      <c r="B5" s="73" t="s">
        <v>11</v>
      </c>
      <c r="C5" s="70">
        <v>25</v>
      </c>
      <c r="D5" s="65"/>
      <c r="E5" s="66">
        <f t="shared" si="0"/>
        <v>0</v>
      </c>
      <c r="F5" s="71"/>
      <c r="G5" s="68">
        <f t="shared" si="1"/>
        <v>0</v>
      </c>
      <c r="H5" s="72">
        <f t="shared" si="2"/>
        <v>0</v>
      </c>
      <c r="I5" s="305"/>
    </row>
    <row r="6" spans="1:9" ht="25.5" customHeight="1">
      <c r="A6" s="304">
        <v>4</v>
      </c>
      <c r="B6" s="69" t="s">
        <v>12</v>
      </c>
      <c r="C6" s="70">
        <v>500</v>
      </c>
      <c r="D6" s="65"/>
      <c r="E6" s="66">
        <f t="shared" si="0"/>
        <v>0</v>
      </c>
      <c r="F6" s="71"/>
      <c r="G6" s="68">
        <f t="shared" si="1"/>
        <v>0</v>
      </c>
      <c r="H6" s="72">
        <f t="shared" si="2"/>
        <v>0</v>
      </c>
      <c r="I6" s="305"/>
    </row>
    <row r="7" spans="1:9" ht="24.75" customHeight="1">
      <c r="A7" s="304">
        <v>5</v>
      </c>
      <c r="B7" s="69" t="s">
        <v>13</v>
      </c>
      <c r="C7" s="70">
        <v>200</v>
      </c>
      <c r="D7" s="65"/>
      <c r="E7" s="66">
        <f t="shared" si="0"/>
        <v>0</v>
      </c>
      <c r="F7" s="71"/>
      <c r="G7" s="68">
        <f t="shared" si="1"/>
        <v>0</v>
      </c>
      <c r="H7" s="72">
        <f t="shared" si="2"/>
        <v>0</v>
      </c>
      <c r="I7" s="305"/>
    </row>
    <row r="8" spans="1:9" ht="25.5">
      <c r="A8" s="304">
        <v>6</v>
      </c>
      <c r="B8" s="69" t="s">
        <v>14</v>
      </c>
      <c r="C8" s="70">
        <v>1300</v>
      </c>
      <c r="D8" s="65"/>
      <c r="E8" s="66">
        <f t="shared" si="0"/>
        <v>0</v>
      </c>
      <c r="F8" s="71"/>
      <c r="G8" s="68">
        <f t="shared" si="1"/>
        <v>0</v>
      </c>
      <c r="H8" s="72">
        <f t="shared" si="2"/>
        <v>0</v>
      </c>
      <c r="I8" s="305"/>
    </row>
    <row r="9" spans="1:9" ht="12.75">
      <c r="A9" s="304">
        <v>7</v>
      </c>
      <c r="B9" s="73" t="s">
        <v>15</v>
      </c>
      <c r="C9" s="70">
        <v>180</v>
      </c>
      <c r="D9" s="65"/>
      <c r="E9" s="66">
        <f t="shared" si="0"/>
        <v>0</v>
      </c>
      <c r="F9" s="71"/>
      <c r="G9" s="68">
        <f t="shared" si="1"/>
        <v>0</v>
      </c>
      <c r="H9" s="72">
        <f t="shared" si="2"/>
        <v>0</v>
      </c>
      <c r="I9" s="305"/>
    </row>
    <row r="10" spans="1:9" ht="12.75">
      <c r="A10" s="304">
        <v>8</v>
      </c>
      <c r="B10" s="73" t="s">
        <v>16</v>
      </c>
      <c r="C10" s="70">
        <v>150</v>
      </c>
      <c r="D10" s="65"/>
      <c r="E10" s="66">
        <f t="shared" si="0"/>
        <v>0</v>
      </c>
      <c r="F10" s="71"/>
      <c r="G10" s="68">
        <f t="shared" si="1"/>
        <v>0</v>
      </c>
      <c r="H10" s="72">
        <f t="shared" si="2"/>
        <v>0</v>
      </c>
      <c r="I10" s="305"/>
    </row>
    <row r="11" spans="1:9" ht="24.75" customHeight="1">
      <c r="A11" s="304">
        <v>9</v>
      </c>
      <c r="B11" s="69" t="s">
        <v>17</v>
      </c>
      <c r="C11" s="70">
        <v>8000</v>
      </c>
      <c r="D11" s="65"/>
      <c r="E11" s="66">
        <f t="shared" si="0"/>
        <v>0</v>
      </c>
      <c r="F11" s="71"/>
      <c r="G11" s="68">
        <f t="shared" si="1"/>
        <v>0</v>
      </c>
      <c r="H11" s="72">
        <f t="shared" si="2"/>
        <v>0</v>
      </c>
      <c r="I11" s="305"/>
    </row>
    <row r="12" spans="1:9" ht="38.25">
      <c r="A12" s="304">
        <v>10</v>
      </c>
      <c r="B12" s="69" t="s">
        <v>18</v>
      </c>
      <c r="C12" s="70">
        <v>9000</v>
      </c>
      <c r="D12" s="65"/>
      <c r="E12" s="66">
        <f t="shared" si="0"/>
        <v>0</v>
      </c>
      <c r="F12" s="71"/>
      <c r="G12" s="68">
        <f t="shared" si="1"/>
        <v>0</v>
      </c>
      <c r="H12" s="72">
        <f t="shared" si="2"/>
        <v>0</v>
      </c>
      <c r="I12" s="305"/>
    </row>
    <row r="13" spans="1:9" ht="12.75">
      <c r="A13" s="304">
        <v>11</v>
      </c>
      <c r="B13" s="74" t="s">
        <v>19</v>
      </c>
      <c r="C13" s="58">
        <v>150</v>
      </c>
      <c r="D13" s="65"/>
      <c r="E13" s="66">
        <f t="shared" si="0"/>
        <v>0</v>
      </c>
      <c r="F13" s="71"/>
      <c r="G13" s="68">
        <f t="shared" si="1"/>
        <v>0</v>
      </c>
      <c r="H13" s="72">
        <f t="shared" si="2"/>
        <v>0</v>
      </c>
      <c r="I13" s="305"/>
    </row>
    <row r="14" spans="1:9" ht="25.5">
      <c r="A14" s="304">
        <v>12</v>
      </c>
      <c r="B14" s="75" t="s">
        <v>20</v>
      </c>
      <c r="C14" s="58">
        <v>8000</v>
      </c>
      <c r="D14" s="65"/>
      <c r="E14" s="66">
        <f t="shared" si="0"/>
        <v>0</v>
      </c>
      <c r="F14" s="71"/>
      <c r="G14" s="68">
        <f t="shared" si="1"/>
        <v>0</v>
      </c>
      <c r="H14" s="72">
        <f t="shared" si="2"/>
        <v>0</v>
      </c>
      <c r="I14" s="305"/>
    </row>
    <row r="15" spans="1:9" ht="13.5" thickBot="1">
      <c r="A15" s="306">
        <v>13</v>
      </c>
      <c r="B15" s="432" t="s">
        <v>21</v>
      </c>
      <c r="C15" s="433">
        <v>200</v>
      </c>
      <c r="D15" s="434"/>
      <c r="E15" s="207">
        <f t="shared" si="0"/>
        <v>0</v>
      </c>
      <c r="F15" s="206"/>
      <c r="G15" s="435">
        <f t="shared" si="1"/>
        <v>0</v>
      </c>
      <c r="H15" s="435">
        <f t="shared" si="2"/>
        <v>0</v>
      </c>
      <c r="I15" s="309"/>
    </row>
    <row r="16" spans="1:9" ht="15.75" thickBot="1">
      <c r="A16" s="25"/>
      <c r="B16" s="25"/>
      <c r="C16" s="240"/>
      <c r="D16" s="436" t="s">
        <v>22</v>
      </c>
      <c r="E16" s="437">
        <f>SUM(E3:E15)</f>
        <v>0</v>
      </c>
      <c r="F16" s="438"/>
      <c r="G16" s="437">
        <f>SUM(G3:G15)</f>
        <v>0</v>
      </c>
      <c r="H16" s="439">
        <f>SUM(H3:H15)</f>
        <v>0</v>
      </c>
      <c r="I16" s="42"/>
    </row>
    <row r="17" spans="2:3" ht="12.75">
      <c r="B17" s="18"/>
      <c r="C17" s="18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 xml:space="preserve">&amp;LGCR/15/ZP/2017&amp;CCZĘŚĆ 1. </oddHeader>
    <oddFooter>&amp;R&amp;Nz&amp;N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35" sqref="B35"/>
    </sheetView>
  </sheetViews>
  <sheetFormatPr defaultColWidth="11.57421875" defaultRowHeight="12.75"/>
  <cols>
    <col min="1" max="1" width="3.7109375" style="0" customWidth="1"/>
    <col min="2" max="2" width="45.421875" style="0" customWidth="1"/>
    <col min="3" max="3" width="8.8515625" style="0" customWidth="1"/>
    <col min="4" max="4" width="10.7109375" style="0" customWidth="1"/>
    <col min="5" max="5" width="11.8515625" style="0" customWidth="1"/>
    <col min="6" max="6" width="8.28125" style="0" customWidth="1"/>
    <col min="7" max="7" width="10.00390625" style="0" customWidth="1"/>
    <col min="8" max="8" width="11.57421875" style="0" customWidth="1"/>
    <col min="9" max="9" width="23.5742187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86">
        <v>1</v>
      </c>
      <c r="B3" s="85" t="s">
        <v>171</v>
      </c>
      <c r="C3" s="86">
        <v>15</v>
      </c>
      <c r="D3" s="87"/>
      <c r="E3" s="103">
        <f aca="true" t="shared" si="0" ref="E3:E34">C3*D3</f>
        <v>0</v>
      </c>
      <c r="F3" s="89"/>
      <c r="G3" s="103">
        <f aca="true" t="shared" si="1" ref="G3:G34">E3*F3</f>
        <v>0</v>
      </c>
      <c r="H3" s="103">
        <f aca="true" t="shared" si="2" ref="H3:H34">E3+G3</f>
        <v>0</v>
      </c>
      <c r="I3" s="287"/>
    </row>
    <row r="4" spans="1:9" ht="12.75">
      <c r="A4" s="286">
        <v>2</v>
      </c>
      <c r="B4" s="85" t="s">
        <v>172</v>
      </c>
      <c r="C4" s="86">
        <v>5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7"/>
    </row>
    <row r="5" spans="1:9" ht="12.75">
      <c r="A5" s="286">
        <v>3</v>
      </c>
      <c r="B5" s="85" t="s">
        <v>173</v>
      </c>
      <c r="C5" s="86">
        <v>30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7"/>
    </row>
    <row r="6" spans="1:9" ht="12.75">
      <c r="A6" s="286">
        <v>4</v>
      </c>
      <c r="B6" s="85" t="s">
        <v>174</v>
      </c>
      <c r="C6" s="86">
        <v>120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7"/>
    </row>
    <row r="7" spans="1:9" ht="12.75">
      <c r="A7" s="286">
        <v>5</v>
      </c>
      <c r="B7" s="85" t="s">
        <v>175</v>
      </c>
      <c r="C7" s="86">
        <v>30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7"/>
    </row>
    <row r="8" spans="1:9" ht="12.75">
      <c r="A8" s="286">
        <v>6</v>
      </c>
      <c r="B8" s="85" t="s">
        <v>176</v>
      </c>
      <c r="C8" s="86">
        <v>20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7"/>
    </row>
    <row r="9" spans="1:9" ht="12.75">
      <c r="A9" s="286">
        <v>7</v>
      </c>
      <c r="B9" s="85" t="s">
        <v>177</v>
      </c>
      <c r="C9" s="86">
        <v>2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7"/>
    </row>
    <row r="10" spans="1:9" ht="12.75">
      <c r="A10" s="286">
        <v>8</v>
      </c>
      <c r="B10" s="85" t="s">
        <v>178</v>
      </c>
      <c r="C10" s="86">
        <v>10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7"/>
    </row>
    <row r="11" spans="1:9" ht="12.75">
      <c r="A11" s="286">
        <v>9</v>
      </c>
      <c r="B11" s="105" t="s">
        <v>179</v>
      </c>
      <c r="C11" s="106">
        <v>15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7"/>
    </row>
    <row r="12" spans="1:9" ht="12.75">
      <c r="A12" s="286">
        <v>10</v>
      </c>
      <c r="B12" s="85" t="s">
        <v>180</v>
      </c>
      <c r="C12" s="86">
        <v>15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7"/>
    </row>
    <row r="13" spans="1:9" ht="12.75">
      <c r="A13" s="286">
        <v>11</v>
      </c>
      <c r="B13" s="85" t="s">
        <v>181</v>
      </c>
      <c r="C13" s="86">
        <v>40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7"/>
    </row>
    <row r="14" spans="1:9" ht="12.75">
      <c r="A14" s="286">
        <v>12</v>
      </c>
      <c r="B14" s="85" t="s">
        <v>182</v>
      </c>
      <c r="C14" s="86">
        <v>5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7"/>
    </row>
    <row r="15" spans="1:9" ht="12.75">
      <c r="A15" s="286">
        <v>13</v>
      </c>
      <c r="B15" s="85" t="s">
        <v>183</v>
      </c>
      <c r="C15" s="86">
        <v>80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7"/>
    </row>
    <row r="16" spans="1:9" ht="12.75">
      <c r="A16" s="286">
        <v>14</v>
      </c>
      <c r="B16" s="85" t="s">
        <v>184</v>
      </c>
      <c r="C16" s="86">
        <v>70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7"/>
    </row>
    <row r="17" spans="1:9" ht="12.75">
      <c r="A17" s="286">
        <v>15</v>
      </c>
      <c r="B17" s="93" t="s">
        <v>185</v>
      </c>
      <c r="C17" s="86">
        <v>80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7"/>
    </row>
    <row r="18" spans="1:9" ht="12.75">
      <c r="A18" s="286">
        <v>16</v>
      </c>
      <c r="B18" s="85" t="s">
        <v>186</v>
      </c>
      <c r="C18" s="86">
        <v>30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7"/>
    </row>
    <row r="19" spans="1:9" ht="12.75">
      <c r="A19" s="286">
        <v>17</v>
      </c>
      <c r="B19" s="85" t="s">
        <v>187</v>
      </c>
      <c r="C19" s="86">
        <v>650</v>
      </c>
      <c r="D19" s="87"/>
      <c r="E19" s="103">
        <f t="shared" si="0"/>
        <v>0</v>
      </c>
      <c r="F19" s="89"/>
      <c r="G19" s="103">
        <f t="shared" si="1"/>
        <v>0</v>
      </c>
      <c r="H19" s="103">
        <f t="shared" si="2"/>
        <v>0</v>
      </c>
      <c r="I19" s="287"/>
    </row>
    <row r="20" spans="1:9" ht="12.75">
      <c r="A20" s="286">
        <v>18</v>
      </c>
      <c r="B20" s="85" t="s">
        <v>188</v>
      </c>
      <c r="C20" s="86">
        <v>15</v>
      </c>
      <c r="D20" s="87"/>
      <c r="E20" s="103">
        <f t="shared" si="0"/>
        <v>0</v>
      </c>
      <c r="F20" s="89"/>
      <c r="G20" s="103">
        <f t="shared" si="1"/>
        <v>0</v>
      </c>
      <c r="H20" s="103">
        <f t="shared" si="2"/>
        <v>0</v>
      </c>
      <c r="I20" s="287"/>
    </row>
    <row r="21" spans="1:9" ht="12.75">
      <c r="A21" s="286">
        <v>19</v>
      </c>
      <c r="B21" s="85" t="s">
        <v>189</v>
      </c>
      <c r="C21" s="86">
        <v>10</v>
      </c>
      <c r="D21" s="87"/>
      <c r="E21" s="103">
        <f t="shared" si="0"/>
        <v>0</v>
      </c>
      <c r="F21" s="89"/>
      <c r="G21" s="103">
        <f t="shared" si="1"/>
        <v>0</v>
      </c>
      <c r="H21" s="103">
        <f t="shared" si="2"/>
        <v>0</v>
      </c>
      <c r="I21" s="287"/>
    </row>
    <row r="22" spans="1:9" ht="12.75">
      <c r="A22" s="286">
        <v>20</v>
      </c>
      <c r="B22" s="85" t="s">
        <v>190</v>
      </c>
      <c r="C22" s="86">
        <v>10</v>
      </c>
      <c r="D22" s="87"/>
      <c r="E22" s="103">
        <f t="shared" si="0"/>
        <v>0</v>
      </c>
      <c r="F22" s="89"/>
      <c r="G22" s="103">
        <f t="shared" si="1"/>
        <v>0</v>
      </c>
      <c r="H22" s="103">
        <f t="shared" si="2"/>
        <v>0</v>
      </c>
      <c r="I22" s="287"/>
    </row>
    <row r="23" spans="1:9" ht="12.75">
      <c r="A23" s="286">
        <v>21</v>
      </c>
      <c r="B23" s="85" t="s">
        <v>191</v>
      </c>
      <c r="C23" s="86">
        <v>10</v>
      </c>
      <c r="D23" s="87"/>
      <c r="E23" s="103">
        <f t="shared" si="0"/>
        <v>0</v>
      </c>
      <c r="F23" s="89"/>
      <c r="G23" s="103">
        <f t="shared" si="1"/>
        <v>0</v>
      </c>
      <c r="H23" s="103">
        <f t="shared" si="2"/>
        <v>0</v>
      </c>
      <c r="I23" s="287"/>
    </row>
    <row r="24" spans="1:9" ht="12.75">
      <c r="A24" s="286">
        <v>22</v>
      </c>
      <c r="B24" s="85" t="s">
        <v>192</v>
      </c>
      <c r="C24" s="86">
        <v>400</v>
      </c>
      <c r="D24" s="87"/>
      <c r="E24" s="103">
        <f t="shared" si="0"/>
        <v>0</v>
      </c>
      <c r="F24" s="89"/>
      <c r="G24" s="103">
        <f t="shared" si="1"/>
        <v>0</v>
      </c>
      <c r="H24" s="103">
        <f t="shared" si="2"/>
        <v>0</v>
      </c>
      <c r="I24" s="287"/>
    </row>
    <row r="25" spans="1:9" ht="12.75">
      <c r="A25" s="286">
        <v>23</v>
      </c>
      <c r="B25" s="85" t="s">
        <v>193</v>
      </c>
      <c r="C25" s="86">
        <v>5</v>
      </c>
      <c r="D25" s="87"/>
      <c r="E25" s="103">
        <f t="shared" si="0"/>
        <v>0</v>
      </c>
      <c r="F25" s="89"/>
      <c r="G25" s="103">
        <f t="shared" si="1"/>
        <v>0</v>
      </c>
      <c r="H25" s="103">
        <f t="shared" si="2"/>
        <v>0</v>
      </c>
      <c r="I25" s="287"/>
    </row>
    <row r="26" spans="1:9" ht="12.75">
      <c r="A26" s="286">
        <v>24</v>
      </c>
      <c r="B26" s="85" t="s">
        <v>194</v>
      </c>
      <c r="C26" s="86">
        <v>20</v>
      </c>
      <c r="D26" s="87"/>
      <c r="E26" s="103">
        <f t="shared" si="0"/>
        <v>0</v>
      </c>
      <c r="F26" s="89"/>
      <c r="G26" s="103">
        <f t="shared" si="1"/>
        <v>0</v>
      </c>
      <c r="H26" s="103">
        <f t="shared" si="2"/>
        <v>0</v>
      </c>
      <c r="I26" s="287"/>
    </row>
    <row r="27" spans="1:9" ht="12.75">
      <c r="A27" s="286">
        <v>25</v>
      </c>
      <c r="B27" s="85" t="s">
        <v>195</v>
      </c>
      <c r="C27" s="86">
        <v>550</v>
      </c>
      <c r="D27" s="87"/>
      <c r="E27" s="103">
        <f t="shared" si="0"/>
        <v>0</v>
      </c>
      <c r="F27" s="89"/>
      <c r="G27" s="103">
        <f t="shared" si="1"/>
        <v>0</v>
      </c>
      <c r="H27" s="103">
        <f t="shared" si="2"/>
        <v>0</v>
      </c>
      <c r="I27" s="287"/>
    </row>
    <row r="28" spans="1:9" ht="12.75">
      <c r="A28" s="286">
        <v>26</v>
      </c>
      <c r="B28" s="85" t="s">
        <v>196</v>
      </c>
      <c r="C28" s="86">
        <v>850</v>
      </c>
      <c r="D28" s="87"/>
      <c r="E28" s="103">
        <f t="shared" si="0"/>
        <v>0</v>
      </c>
      <c r="F28" s="89"/>
      <c r="G28" s="103">
        <f t="shared" si="1"/>
        <v>0</v>
      </c>
      <c r="H28" s="103">
        <f t="shared" si="2"/>
        <v>0</v>
      </c>
      <c r="I28" s="287"/>
    </row>
    <row r="29" spans="1:9" ht="12.75">
      <c r="A29" s="286">
        <v>27</v>
      </c>
      <c r="B29" s="85" t="s">
        <v>197</v>
      </c>
      <c r="C29" s="86">
        <v>40</v>
      </c>
      <c r="D29" s="87"/>
      <c r="E29" s="103">
        <f t="shared" si="0"/>
        <v>0</v>
      </c>
      <c r="F29" s="89"/>
      <c r="G29" s="103">
        <f t="shared" si="1"/>
        <v>0</v>
      </c>
      <c r="H29" s="103">
        <f t="shared" si="2"/>
        <v>0</v>
      </c>
      <c r="I29" s="287"/>
    </row>
    <row r="30" spans="1:9" ht="12.75">
      <c r="A30" s="286">
        <v>28</v>
      </c>
      <c r="B30" s="93" t="s">
        <v>198</v>
      </c>
      <c r="C30" s="86">
        <v>20</v>
      </c>
      <c r="D30" s="87"/>
      <c r="E30" s="103">
        <f t="shared" si="0"/>
        <v>0</v>
      </c>
      <c r="F30" s="89"/>
      <c r="G30" s="103">
        <f t="shared" si="1"/>
        <v>0</v>
      </c>
      <c r="H30" s="103">
        <f t="shared" si="2"/>
        <v>0</v>
      </c>
      <c r="I30" s="287"/>
    </row>
    <row r="31" spans="1:9" ht="12.75">
      <c r="A31" s="286">
        <v>29</v>
      </c>
      <c r="B31" s="85" t="s">
        <v>199</v>
      </c>
      <c r="C31" s="86">
        <v>130</v>
      </c>
      <c r="D31" s="87"/>
      <c r="E31" s="103">
        <f t="shared" si="0"/>
        <v>0</v>
      </c>
      <c r="F31" s="89"/>
      <c r="G31" s="103">
        <f t="shared" si="1"/>
        <v>0</v>
      </c>
      <c r="H31" s="103">
        <f t="shared" si="2"/>
        <v>0</v>
      </c>
      <c r="I31" s="287"/>
    </row>
    <row r="32" spans="1:9" ht="12.75">
      <c r="A32" s="286">
        <v>30</v>
      </c>
      <c r="B32" s="85" t="s">
        <v>200</v>
      </c>
      <c r="C32" s="86">
        <v>220</v>
      </c>
      <c r="D32" s="87"/>
      <c r="E32" s="103">
        <f t="shared" si="0"/>
        <v>0</v>
      </c>
      <c r="F32" s="89"/>
      <c r="G32" s="103">
        <f t="shared" si="1"/>
        <v>0</v>
      </c>
      <c r="H32" s="103">
        <f t="shared" si="2"/>
        <v>0</v>
      </c>
      <c r="I32" s="287"/>
    </row>
    <row r="33" spans="1:9" ht="12.75">
      <c r="A33" s="286">
        <v>31</v>
      </c>
      <c r="B33" s="85" t="s">
        <v>201</v>
      </c>
      <c r="C33" s="86">
        <v>15</v>
      </c>
      <c r="D33" s="87"/>
      <c r="E33" s="103">
        <f t="shared" si="0"/>
        <v>0</v>
      </c>
      <c r="F33" s="89"/>
      <c r="G33" s="103">
        <f t="shared" si="1"/>
        <v>0</v>
      </c>
      <c r="H33" s="103">
        <f t="shared" si="2"/>
        <v>0</v>
      </c>
      <c r="I33" s="287"/>
    </row>
    <row r="34" spans="1:9" ht="13.5" thickBot="1">
      <c r="A34" s="288">
        <v>32</v>
      </c>
      <c r="B34" s="289" t="s">
        <v>202</v>
      </c>
      <c r="C34" s="290">
        <v>10</v>
      </c>
      <c r="D34" s="291"/>
      <c r="E34" s="292">
        <f t="shared" si="0"/>
        <v>0</v>
      </c>
      <c r="F34" s="293"/>
      <c r="G34" s="292">
        <f t="shared" si="1"/>
        <v>0</v>
      </c>
      <c r="H34" s="292">
        <f t="shared" si="2"/>
        <v>0</v>
      </c>
      <c r="I34" s="294"/>
    </row>
    <row r="35" spans="1:9" ht="15.75" thickBot="1">
      <c r="A35" s="295"/>
      <c r="B35" s="18"/>
      <c r="C35" s="18"/>
      <c r="D35" s="265" t="s">
        <v>22</v>
      </c>
      <c r="E35" s="266">
        <f>SUM(E3:E34)</f>
        <v>0</v>
      </c>
      <c r="F35" s="285"/>
      <c r="G35" s="266">
        <f>SUM(G3:G34)</f>
        <v>0</v>
      </c>
      <c r="H35" s="268">
        <f>SUM(H3:H34)</f>
        <v>0</v>
      </c>
      <c r="I35" s="18"/>
    </row>
  </sheetData>
  <sheetProtection selectLockedCells="1" selectUnlockedCells="1"/>
  <printOptions/>
  <pageMargins left="0.7875" right="0.43333333333333335" top="1.5354166666666664" bottom="0.9840277777777777" header="1.023611111111111" footer="0.2361111111111111"/>
  <pageSetup horizontalDpi="600" verticalDpi="600" orientation="landscape" paperSize="9" r:id="rId1"/>
  <headerFooter alignWithMargins="0">
    <oddHeader>&amp;LGCR/15/ZP/2017&amp;CCZĘŚĆ 10.</oddHead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6" sqref="D6"/>
    </sheetView>
  </sheetViews>
  <sheetFormatPr defaultColWidth="11.57421875" defaultRowHeight="12.75"/>
  <cols>
    <col min="1" max="1" width="5.00390625" style="0" customWidth="1"/>
    <col min="2" max="2" width="46.140625" style="0" customWidth="1"/>
    <col min="3" max="3" width="8.7109375" style="0" customWidth="1"/>
    <col min="4" max="4" width="10.8515625" style="0" customWidth="1"/>
    <col min="5" max="5" width="11.421875" style="0" customWidth="1"/>
    <col min="6" max="6" width="9.28125" style="0" customWidth="1"/>
    <col min="7" max="7" width="10.28125" style="0" customWidth="1"/>
    <col min="8" max="8" width="11.57421875" style="0" customWidth="1"/>
    <col min="9" max="9" width="25.0039062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76">
        <v>1</v>
      </c>
      <c r="B3" s="109" t="s">
        <v>203</v>
      </c>
      <c r="C3" s="110">
        <v>50</v>
      </c>
      <c r="D3" s="111"/>
      <c r="E3" s="113">
        <f aca="true" t="shared" si="0" ref="E3:E15">C3*D3</f>
        <v>0</v>
      </c>
      <c r="F3" s="112"/>
      <c r="G3" s="113">
        <f aca="true" t="shared" si="1" ref="G3:G15">E3*F3</f>
        <v>0</v>
      </c>
      <c r="H3" s="113">
        <f aca="true" t="shared" si="2" ref="H3:H15">E3+G3</f>
        <v>0</v>
      </c>
      <c r="I3" s="277"/>
    </row>
    <row r="4" spans="1:9" ht="12.75">
      <c r="A4" s="276">
        <v>2</v>
      </c>
      <c r="B4" s="109" t="s">
        <v>204</v>
      </c>
      <c r="C4" s="110">
        <v>15</v>
      </c>
      <c r="D4" s="111"/>
      <c r="E4" s="113">
        <f t="shared" si="0"/>
        <v>0</v>
      </c>
      <c r="F4" s="112"/>
      <c r="G4" s="113">
        <f t="shared" si="1"/>
        <v>0</v>
      </c>
      <c r="H4" s="113">
        <f t="shared" si="2"/>
        <v>0</v>
      </c>
      <c r="I4" s="277"/>
    </row>
    <row r="5" spans="1:9" ht="12.75">
      <c r="A5" s="276">
        <v>3</v>
      </c>
      <c r="B5" s="109" t="s">
        <v>205</v>
      </c>
      <c r="C5" s="110">
        <v>350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7"/>
    </row>
    <row r="6" spans="1:9" ht="12.75">
      <c r="A6" s="276">
        <v>4</v>
      </c>
      <c r="B6" s="109" t="s">
        <v>206</v>
      </c>
      <c r="C6" s="110">
        <v>300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7"/>
    </row>
    <row r="7" spans="1:9" ht="12.75">
      <c r="A7" s="276">
        <v>5</v>
      </c>
      <c r="B7" s="121" t="s">
        <v>207</v>
      </c>
      <c r="C7" s="110">
        <v>40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7"/>
    </row>
    <row r="8" spans="1:9" ht="12.75">
      <c r="A8" s="276">
        <v>6</v>
      </c>
      <c r="B8" s="117" t="s">
        <v>208</v>
      </c>
      <c r="C8" s="116">
        <v>10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7"/>
    </row>
    <row r="9" spans="1:9" ht="12.75">
      <c r="A9" s="276">
        <v>7</v>
      </c>
      <c r="B9" s="109" t="s">
        <v>209</v>
      </c>
      <c r="C9" s="110">
        <v>3000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7"/>
    </row>
    <row r="10" spans="1:9" ht="12.75">
      <c r="A10" s="276">
        <v>8</v>
      </c>
      <c r="B10" s="109" t="s">
        <v>210</v>
      </c>
      <c r="C10" s="110">
        <v>200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7"/>
    </row>
    <row r="11" spans="1:9" ht="12.75">
      <c r="A11" s="276">
        <v>9</v>
      </c>
      <c r="B11" s="109" t="s">
        <v>211</v>
      </c>
      <c r="C11" s="110">
        <v>50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7"/>
    </row>
    <row r="12" spans="1:9" ht="12.75">
      <c r="A12" s="276">
        <v>10</v>
      </c>
      <c r="B12" s="109" t="s">
        <v>212</v>
      </c>
      <c r="C12" s="110">
        <v>10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7"/>
    </row>
    <row r="13" spans="1:9" ht="12.75">
      <c r="A13" s="276">
        <v>11</v>
      </c>
      <c r="B13" s="122" t="s">
        <v>213</v>
      </c>
      <c r="C13" s="123">
        <v>75</v>
      </c>
      <c r="D13" s="111"/>
      <c r="E13" s="113">
        <f t="shared" si="0"/>
        <v>0</v>
      </c>
      <c r="F13" s="124"/>
      <c r="G13" s="113">
        <f t="shared" si="1"/>
        <v>0</v>
      </c>
      <c r="H13" s="113">
        <f t="shared" si="2"/>
        <v>0</v>
      </c>
      <c r="I13" s="277"/>
    </row>
    <row r="14" spans="1:9" ht="12.75">
      <c r="A14" s="276">
        <v>12</v>
      </c>
      <c r="B14" s="122" t="s">
        <v>214</v>
      </c>
      <c r="C14" s="123">
        <v>10</v>
      </c>
      <c r="D14" s="111"/>
      <c r="E14" s="113">
        <f t="shared" si="0"/>
        <v>0</v>
      </c>
      <c r="F14" s="124"/>
      <c r="G14" s="113">
        <f t="shared" si="1"/>
        <v>0</v>
      </c>
      <c r="H14" s="113">
        <f t="shared" si="2"/>
        <v>0</v>
      </c>
      <c r="I14" s="277"/>
    </row>
    <row r="15" spans="1:9" ht="13.5" thickBot="1">
      <c r="A15" s="278">
        <v>13</v>
      </c>
      <c r="B15" s="296" t="s">
        <v>215</v>
      </c>
      <c r="C15" s="280">
        <v>30</v>
      </c>
      <c r="D15" s="281"/>
      <c r="E15" s="283">
        <f t="shared" si="0"/>
        <v>0</v>
      </c>
      <c r="F15" s="282"/>
      <c r="G15" s="283">
        <f t="shared" si="1"/>
        <v>0</v>
      </c>
      <c r="H15" s="283">
        <f t="shared" si="2"/>
        <v>0</v>
      </c>
      <c r="I15" s="284"/>
    </row>
    <row r="16" spans="1:8" ht="15.75" thickBot="1">
      <c r="A16" s="18"/>
      <c r="B16" s="18"/>
      <c r="C16" s="18"/>
      <c r="D16" s="99" t="s">
        <v>22</v>
      </c>
      <c r="E16" s="100">
        <f>SUM(E3:E15)</f>
        <v>0</v>
      </c>
      <c r="F16" s="101"/>
      <c r="G16" s="100">
        <f>SUM(G3:G15)</f>
        <v>0</v>
      </c>
      <c r="H16" s="102">
        <f>SUM(H3:H15)</f>
        <v>0</v>
      </c>
    </row>
  </sheetData>
  <sheetProtection selectLockedCells="1" selectUnlockedCells="1"/>
  <printOptions/>
  <pageMargins left="0.5118055555555555" right="0.43333333333333335" top="1.338888888888889" bottom="0.8263888888888888" header="0.7875" footer="0.4722222222222222"/>
  <pageSetup horizontalDpi="600" verticalDpi="600" orientation="landscape" paperSize="9" r:id="rId1"/>
  <headerFooter alignWithMargins="0">
    <oddHeader>&amp;LGCR/15/ZP/2017&amp;CCZĘŚĆ 11.</oddHeader>
    <oddFooter>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25" sqref="E25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216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86">
        <v>1</v>
      </c>
      <c r="B3" s="126" t="s">
        <v>217</v>
      </c>
      <c r="C3" s="127">
        <v>20</v>
      </c>
      <c r="D3" s="87"/>
      <c r="E3" s="103">
        <f aca="true" t="shared" si="0" ref="E3:E24">C3*D3</f>
        <v>0</v>
      </c>
      <c r="F3" s="89"/>
      <c r="G3" s="103">
        <f aca="true" t="shared" si="1" ref="G3:G24">E3*F3</f>
        <v>0</v>
      </c>
      <c r="H3" s="103">
        <f aca="true" t="shared" si="2" ref="H3:H24">E3+G3</f>
        <v>0</v>
      </c>
      <c r="I3" s="287"/>
    </row>
    <row r="4" spans="1:9" ht="12.75">
      <c r="A4" s="286">
        <v>2</v>
      </c>
      <c r="B4" s="128" t="s">
        <v>218</v>
      </c>
      <c r="C4" s="129">
        <v>40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7"/>
    </row>
    <row r="5" spans="1:9" ht="12.75">
      <c r="A5" s="286">
        <v>3</v>
      </c>
      <c r="B5" s="126" t="s">
        <v>219</v>
      </c>
      <c r="C5" s="127">
        <v>250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7"/>
    </row>
    <row r="6" spans="1:9" ht="12.75">
      <c r="A6" s="286">
        <v>4</v>
      </c>
      <c r="B6" s="130" t="s">
        <v>220</v>
      </c>
      <c r="C6" s="131">
        <v>1000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7"/>
    </row>
    <row r="7" spans="1:9" ht="12.75">
      <c r="A7" s="286">
        <v>5</v>
      </c>
      <c r="B7" s="126" t="s">
        <v>221</v>
      </c>
      <c r="C7" s="127">
        <v>400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7"/>
    </row>
    <row r="8" spans="1:9" ht="12.75">
      <c r="A8" s="286">
        <v>6</v>
      </c>
      <c r="B8" s="126" t="s">
        <v>222</v>
      </c>
      <c r="C8" s="132">
        <v>90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7"/>
    </row>
    <row r="9" spans="1:9" ht="12.75">
      <c r="A9" s="286">
        <v>7</v>
      </c>
      <c r="B9" s="126" t="s">
        <v>223</v>
      </c>
      <c r="C9" s="133">
        <v>15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7"/>
    </row>
    <row r="10" spans="1:9" ht="12.75">
      <c r="A10" s="286">
        <v>8</v>
      </c>
      <c r="B10" s="126" t="s">
        <v>224</v>
      </c>
      <c r="C10" s="127">
        <v>50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7"/>
    </row>
    <row r="11" spans="1:9" ht="12.75">
      <c r="A11" s="286">
        <v>9</v>
      </c>
      <c r="B11" s="126" t="s">
        <v>225</v>
      </c>
      <c r="C11" s="127">
        <v>50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7"/>
    </row>
    <row r="12" spans="1:9" ht="12.75">
      <c r="A12" s="286">
        <v>10</v>
      </c>
      <c r="B12" s="126" t="s">
        <v>226</v>
      </c>
      <c r="C12" s="127">
        <v>20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7"/>
    </row>
    <row r="13" spans="1:9" ht="12.75">
      <c r="A13" s="286">
        <v>11</v>
      </c>
      <c r="B13" s="126" t="s">
        <v>227</v>
      </c>
      <c r="C13" s="127">
        <v>20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7"/>
    </row>
    <row r="14" spans="1:9" ht="12.75">
      <c r="A14" s="286">
        <v>12</v>
      </c>
      <c r="B14" s="128" t="s">
        <v>228</v>
      </c>
      <c r="C14" s="133">
        <v>300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7"/>
    </row>
    <row r="15" spans="1:9" ht="12.75">
      <c r="A15" s="286">
        <v>13</v>
      </c>
      <c r="B15" s="126" t="s">
        <v>229</v>
      </c>
      <c r="C15" s="127">
        <v>1200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7"/>
    </row>
    <row r="16" spans="1:9" ht="12.75">
      <c r="A16" s="286">
        <v>14</v>
      </c>
      <c r="B16" s="126" t="s">
        <v>230</v>
      </c>
      <c r="C16" s="127">
        <v>60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7"/>
    </row>
    <row r="17" spans="1:9" ht="12.75">
      <c r="A17" s="286">
        <v>15</v>
      </c>
      <c r="B17" s="126" t="s">
        <v>231</v>
      </c>
      <c r="C17" s="127">
        <v>20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7"/>
    </row>
    <row r="18" spans="1:9" ht="12.75">
      <c r="A18" s="286">
        <v>16</v>
      </c>
      <c r="B18" s="126" t="s">
        <v>232</v>
      </c>
      <c r="C18" s="127">
        <v>150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7"/>
    </row>
    <row r="19" spans="1:9" ht="12.75">
      <c r="A19" s="286">
        <v>17</v>
      </c>
      <c r="B19" s="126" t="s">
        <v>233</v>
      </c>
      <c r="C19" s="127">
        <v>15</v>
      </c>
      <c r="D19" s="87"/>
      <c r="E19" s="103">
        <f t="shared" si="0"/>
        <v>0</v>
      </c>
      <c r="F19" s="89"/>
      <c r="G19" s="103">
        <f t="shared" si="1"/>
        <v>0</v>
      </c>
      <c r="H19" s="103">
        <f t="shared" si="2"/>
        <v>0</v>
      </c>
      <c r="I19" s="287"/>
    </row>
    <row r="20" spans="1:9" ht="12.75">
      <c r="A20" s="286">
        <v>18</v>
      </c>
      <c r="B20" s="126" t="s">
        <v>234</v>
      </c>
      <c r="C20" s="127">
        <v>80</v>
      </c>
      <c r="D20" s="87"/>
      <c r="E20" s="103">
        <f t="shared" si="0"/>
        <v>0</v>
      </c>
      <c r="F20" s="89"/>
      <c r="G20" s="103">
        <f t="shared" si="1"/>
        <v>0</v>
      </c>
      <c r="H20" s="103">
        <f t="shared" si="2"/>
        <v>0</v>
      </c>
      <c r="I20" s="287"/>
    </row>
    <row r="21" spans="1:9" ht="12.75">
      <c r="A21" s="286">
        <v>19</v>
      </c>
      <c r="B21" s="126" t="s">
        <v>235</v>
      </c>
      <c r="C21" s="133">
        <v>80</v>
      </c>
      <c r="D21" s="87"/>
      <c r="E21" s="103">
        <f t="shared" si="0"/>
        <v>0</v>
      </c>
      <c r="F21" s="89"/>
      <c r="G21" s="103">
        <f t="shared" si="1"/>
        <v>0</v>
      </c>
      <c r="H21" s="103">
        <f t="shared" si="2"/>
        <v>0</v>
      </c>
      <c r="I21" s="287"/>
    </row>
    <row r="22" spans="1:9" ht="12.75">
      <c r="A22" s="286">
        <v>20</v>
      </c>
      <c r="B22" s="130" t="s">
        <v>236</v>
      </c>
      <c r="C22" s="131">
        <v>500</v>
      </c>
      <c r="D22" s="87"/>
      <c r="E22" s="103">
        <f t="shared" si="0"/>
        <v>0</v>
      </c>
      <c r="F22" s="89"/>
      <c r="G22" s="103">
        <f t="shared" si="1"/>
        <v>0</v>
      </c>
      <c r="H22" s="103">
        <f t="shared" si="2"/>
        <v>0</v>
      </c>
      <c r="I22" s="287"/>
    </row>
    <row r="23" spans="1:9" ht="12.75">
      <c r="A23" s="286">
        <v>21</v>
      </c>
      <c r="B23" s="126" t="s">
        <v>237</v>
      </c>
      <c r="C23" s="127">
        <v>30</v>
      </c>
      <c r="D23" s="87"/>
      <c r="E23" s="103">
        <f t="shared" si="0"/>
        <v>0</v>
      </c>
      <c r="F23" s="89"/>
      <c r="G23" s="103">
        <f t="shared" si="1"/>
        <v>0</v>
      </c>
      <c r="H23" s="103">
        <f t="shared" si="2"/>
        <v>0</v>
      </c>
      <c r="I23" s="287"/>
    </row>
    <row r="24" spans="1:9" ht="13.5" thickBot="1">
      <c r="A24" s="288">
        <v>22</v>
      </c>
      <c r="B24" s="297" t="s">
        <v>238</v>
      </c>
      <c r="C24" s="298">
        <v>70</v>
      </c>
      <c r="D24" s="291"/>
      <c r="E24" s="292">
        <f t="shared" si="0"/>
        <v>0</v>
      </c>
      <c r="F24" s="293"/>
      <c r="G24" s="292">
        <f t="shared" si="1"/>
        <v>0</v>
      </c>
      <c r="H24" s="292">
        <f t="shared" si="2"/>
        <v>0</v>
      </c>
      <c r="I24" s="294"/>
    </row>
    <row r="25" spans="2:8" ht="15.75" thickBot="1">
      <c r="B25" s="18"/>
      <c r="C25" s="18"/>
      <c r="D25" s="99" t="s">
        <v>22</v>
      </c>
      <c r="E25" s="100">
        <f>SUM(E3:E24)</f>
        <v>0</v>
      </c>
      <c r="F25" s="101"/>
      <c r="G25" s="134">
        <f>SUM(G3:G24)</f>
        <v>0</v>
      </c>
      <c r="H25" s="102">
        <f>SUM(H3:H24)</f>
        <v>0</v>
      </c>
    </row>
  </sheetData>
  <sheetProtection selectLockedCells="1" selectUnlockedCells="1"/>
  <printOptions/>
  <pageMargins left="0.7875" right="0.43333333333333335" top="1.417361111111111" bottom="0.7875000000000001" header="0.7875" footer="0.3541666666666667"/>
  <pageSetup horizontalDpi="600" verticalDpi="600" orientation="landscape" paperSize="9" r:id="rId1"/>
  <headerFooter alignWithMargins="0">
    <oddHeader>&amp;LGCR/15/ZP/2017&amp;CCZĘŚĆ  12.</oddHeader>
    <oddFooter>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H42" sqref="H42"/>
    </sheetView>
  </sheetViews>
  <sheetFormatPr defaultColWidth="11.57421875" defaultRowHeight="12.75"/>
  <cols>
    <col min="1" max="1" width="4.57421875" style="0" customWidth="1"/>
    <col min="2" max="2" width="47.28125" style="0" customWidth="1"/>
    <col min="3" max="3" width="8.8515625" style="0" customWidth="1"/>
    <col min="4" max="4" width="10.57421875" style="0" customWidth="1"/>
    <col min="5" max="5" width="11.28125" style="0" customWidth="1"/>
    <col min="6" max="6" width="7.7109375" style="0" customWidth="1"/>
    <col min="7" max="7" width="10.00390625" style="0" customWidth="1"/>
    <col min="8" max="8" width="11.57421875" style="0" customWidth="1"/>
    <col min="9" max="9" width="23.14062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86">
        <v>1</v>
      </c>
      <c r="B3" s="85" t="s">
        <v>239</v>
      </c>
      <c r="C3" s="85">
        <v>250</v>
      </c>
      <c r="D3" s="87"/>
      <c r="E3" s="103">
        <f>C3*D3</f>
        <v>0</v>
      </c>
      <c r="F3" s="135"/>
      <c r="G3" s="103">
        <f aca="true" t="shared" si="0" ref="G3:G42">E3*F3</f>
        <v>0</v>
      </c>
      <c r="H3" s="103">
        <f aca="true" t="shared" si="1" ref="H3:H42">E3+G3</f>
        <v>0</v>
      </c>
      <c r="I3" s="287"/>
    </row>
    <row r="4" spans="1:9" ht="12.75">
      <c r="A4" s="286">
        <v>2</v>
      </c>
      <c r="B4" s="85" t="s">
        <v>240</v>
      </c>
      <c r="C4" s="85">
        <v>30</v>
      </c>
      <c r="D4" s="87"/>
      <c r="E4" s="103">
        <f aca="true" t="shared" si="2" ref="E4:E42">C4*D4</f>
        <v>0</v>
      </c>
      <c r="F4" s="135"/>
      <c r="G4" s="103">
        <f t="shared" si="0"/>
        <v>0</v>
      </c>
      <c r="H4" s="103">
        <f t="shared" si="1"/>
        <v>0</v>
      </c>
      <c r="I4" s="287"/>
    </row>
    <row r="5" spans="1:9" ht="12.75">
      <c r="A5" s="286">
        <v>3</v>
      </c>
      <c r="B5" s="85" t="s">
        <v>241</v>
      </c>
      <c r="C5" s="85">
        <v>20</v>
      </c>
      <c r="D5" s="87"/>
      <c r="E5" s="103">
        <f t="shared" si="2"/>
        <v>0</v>
      </c>
      <c r="F5" s="135"/>
      <c r="G5" s="103">
        <f t="shared" si="0"/>
        <v>0</v>
      </c>
      <c r="H5" s="103">
        <f t="shared" si="1"/>
        <v>0</v>
      </c>
      <c r="I5" s="287"/>
    </row>
    <row r="6" spans="1:9" ht="12.75">
      <c r="A6" s="286">
        <v>4</v>
      </c>
      <c r="B6" s="85" t="s">
        <v>242</v>
      </c>
      <c r="C6" s="85">
        <v>15</v>
      </c>
      <c r="D6" s="87"/>
      <c r="E6" s="103">
        <f t="shared" si="2"/>
        <v>0</v>
      </c>
      <c r="F6" s="135"/>
      <c r="G6" s="103">
        <f t="shared" si="0"/>
        <v>0</v>
      </c>
      <c r="H6" s="103">
        <f t="shared" si="1"/>
        <v>0</v>
      </c>
      <c r="I6" s="287"/>
    </row>
    <row r="7" spans="1:9" ht="12.75">
      <c r="A7" s="286">
        <v>5</v>
      </c>
      <c r="B7" s="85" t="s">
        <v>243</v>
      </c>
      <c r="C7" s="85">
        <v>450</v>
      </c>
      <c r="D7" s="87"/>
      <c r="E7" s="103">
        <f t="shared" si="2"/>
        <v>0</v>
      </c>
      <c r="F7" s="135"/>
      <c r="G7" s="103">
        <f t="shared" si="0"/>
        <v>0</v>
      </c>
      <c r="H7" s="103">
        <f t="shared" si="1"/>
        <v>0</v>
      </c>
      <c r="I7" s="287"/>
    </row>
    <row r="8" spans="1:9" ht="12.75">
      <c r="A8" s="286">
        <v>6</v>
      </c>
      <c r="B8" s="85" t="s">
        <v>244</v>
      </c>
      <c r="C8" s="85">
        <v>400</v>
      </c>
      <c r="D8" s="87"/>
      <c r="E8" s="103">
        <f t="shared" si="2"/>
        <v>0</v>
      </c>
      <c r="F8" s="135"/>
      <c r="G8" s="103">
        <f t="shared" si="0"/>
        <v>0</v>
      </c>
      <c r="H8" s="103">
        <f t="shared" si="1"/>
        <v>0</v>
      </c>
      <c r="I8" s="287"/>
    </row>
    <row r="9" spans="1:9" ht="12.75">
      <c r="A9" s="286">
        <v>7</v>
      </c>
      <c r="B9" s="85" t="s">
        <v>245</v>
      </c>
      <c r="C9" s="85">
        <v>180</v>
      </c>
      <c r="D9" s="87"/>
      <c r="E9" s="103">
        <f t="shared" si="2"/>
        <v>0</v>
      </c>
      <c r="F9" s="135"/>
      <c r="G9" s="103">
        <f t="shared" si="0"/>
        <v>0</v>
      </c>
      <c r="H9" s="103">
        <f t="shared" si="1"/>
        <v>0</v>
      </c>
      <c r="I9" s="287"/>
    </row>
    <row r="10" spans="1:9" ht="12.75">
      <c r="A10" s="286">
        <v>8</v>
      </c>
      <c r="B10" s="85" t="s">
        <v>246</v>
      </c>
      <c r="C10" s="85">
        <v>15</v>
      </c>
      <c r="D10" s="87"/>
      <c r="E10" s="103">
        <f t="shared" si="2"/>
        <v>0</v>
      </c>
      <c r="F10" s="135"/>
      <c r="G10" s="103">
        <f t="shared" si="0"/>
        <v>0</v>
      </c>
      <c r="H10" s="103">
        <f t="shared" si="1"/>
        <v>0</v>
      </c>
      <c r="I10" s="287"/>
    </row>
    <row r="11" spans="1:9" ht="12.75">
      <c r="A11" s="286">
        <v>9</v>
      </c>
      <c r="B11" s="85" t="s">
        <v>247</v>
      </c>
      <c r="C11" s="85">
        <v>300</v>
      </c>
      <c r="D11" s="87"/>
      <c r="E11" s="103">
        <f t="shared" si="2"/>
        <v>0</v>
      </c>
      <c r="F11" s="135"/>
      <c r="G11" s="103">
        <f t="shared" si="0"/>
        <v>0</v>
      </c>
      <c r="H11" s="103">
        <f t="shared" si="1"/>
        <v>0</v>
      </c>
      <c r="I11" s="287"/>
    </row>
    <row r="12" spans="1:9" ht="12.75">
      <c r="A12" s="286">
        <v>10</v>
      </c>
      <c r="B12" s="85" t="s">
        <v>248</v>
      </c>
      <c r="C12" s="85">
        <v>200</v>
      </c>
      <c r="D12" s="87"/>
      <c r="E12" s="103">
        <f t="shared" si="2"/>
        <v>0</v>
      </c>
      <c r="F12" s="135"/>
      <c r="G12" s="103">
        <f t="shared" si="0"/>
        <v>0</v>
      </c>
      <c r="H12" s="103">
        <f t="shared" si="1"/>
        <v>0</v>
      </c>
      <c r="I12" s="287"/>
    </row>
    <row r="13" spans="1:9" ht="12.75">
      <c r="A13" s="286">
        <v>11</v>
      </c>
      <c r="B13" s="85" t="s">
        <v>249</v>
      </c>
      <c r="C13" s="85">
        <v>60</v>
      </c>
      <c r="D13" s="87"/>
      <c r="E13" s="103">
        <f t="shared" si="2"/>
        <v>0</v>
      </c>
      <c r="F13" s="135"/>
      <c r="G13" s="103">
        <f t="shared" si="0"/>
        <v>0</v>
      </c>
      <c r="H13" s="103">
        <f t="shared" si="1"/>
        <v>0</v>
      </c>
      <c r="I13" s="287"/>
    </row>
    <row r="14" spans="1:9" ht="12.75">
      <c r="A14" s="286">
        <v>12</v>
      </c>
      <c r="B14" s="85" t="s">
        <v>250</v>
      </c>
      <c r="C14" s="85">
        <v>150</v>
      </c>
      <c r="D14" s="87"/>
      <c r="E14" s="103">
        <f t="shared" si="2"/>
        <v>0</v>
      </c>
      <c r="F14" s="135"/>
      <c r="G14" s="103">
        <f t="shared" si="0"/>
        <v>0</v>
      </c>
      <c r="H14" s="103">
        <f t="shared" si="1"/>
        <v>0</v>
      </c>
      <c r="I14" s="287"/>
    </row>
    <row r="15" spans="1:9" ht="12.75">
      <c r="A15" s="286">
        <v>13</v>
      </c>
      <c r="B15" s="85" t="s">
        <v>251</v>
      </c>
      <c r="C15" s="85">
        <v>50</v>
      </c>
      <c r="D15" s="87"/>
      <c r="E15" s="103">
        <f t="shared" si="2"/>
        <v>0</v>
      </c>
      <c r="F15" s="135"/>
      <c r="G15" s="103">
        <f t="shared" si="0"/>
        <v>0</v>
      </c>
      <c r="H15" s="103">
        <f t="shared" si="1"/>
        <v>0</v>
      </c>
      <c r="I15" s="287"/>
    </row>
    <row r="16" spans="1:9" ht="12.75">
      <c r="A16" s="286">
        <v>14</v>
      </c>
      <c r="B16" s="85" t="s">
        <v>252</v>
      </c>
      <c r="C16" s="85">
        <v>30</v>
      </c>
      <c r="D16" s="87"/>
      <c r="E16" s="103">
        <f t="shared" si="2"/>
        <v>0</v>
      </c>
      <c r="F16" s="135"/>
      <c r="G16" s="103">
        <f t="shared" si="0"/>
        <v>0</v>
      </c>
      <c r="H16" s="103">
        <f t="shared" si="1"/>
        <v>0</v>
      </c>
      <c r="I16" s="287"/>
    </row>
    <row r="17" spans="1:9" ht="12.75">
      <c r="A17" s="286">
        <v>15</v>
      </c>
      <c r="B17" s="85" t="s">
        <v>253</v>
      </c>
      <c r="C17" s="85">
        <v>450</v>
      </c>
      <c r="D17" s="87"/>
      <c r="E17" s="103">
        <f t="shared" si="2"/>
        <v>0</v>
      </c>
      <c r="F17" s="135"/>
      <c r="G17" s="103">
        <f t="shared" si="0"/>
        <v>0</v>
      </c>
      <c r="H17" s="103">
        <f t="shared" si="1"/>
        <v>0</v>
      </c>
      <c r="I17" s="287"/>
    </row>
    <row r="18" spans="1:9" ht="12.75">
      <c r="A18" s="286">
        <v>16</v>
      </c>
      <c r="B18" s="85" t="s">
        <v>254</v>
      </c>
      <c r="C18" s="85">
        <v>700</v>
      </c>
      <c r="D18" s="87"/>
      <c r="E18" s="103">
        <f t="shared" si="2"/>
        <v>0</v>
      </c>
      <c r="F18" s="135"/>
      <c r="G18" s="103">
        <f t="shared" si="0"/>
        <v>0</v>
      </c>
      <c r="H18" s="103">
        <f t="shared" si="1"/>
        <v>0</v>
      </c>
      <c r="I18" s="287"/>
    </row>
    <row r="19" spans="1:9" ht="12.75">
      <c r="A19" s="286">
        <v>17</v>
      </c>
      <c r="B19" s="85" t="s">
        <v>255</v>
      </c>
      <c r="C19" s="85">
        <v>65</v>
      </c>
      <c r="D19" s="87"/>
      <c r="E19" s="103">
        <f t="shared" si="2"/>
        <v>0</v>
      </c>
      <c r="F19" s="135"/>
      <c r="G19" s="103">
        <f t="shared" si="0"/>
        <v>0</v>
      </c>
      <c r="H19" s="103">
        <f t="shared" si="1"/>
        <v>0</v>
      </c>
      <c r="I19" s="287"/>
    </row>
    <row r="20" spans="1:9" ht="12.75">
      <c r="A20" s="286">
        <v>18</v>
      </c>
      <c r="B20" s="85" t="s">
        <v>256</v>
      </c>
      <c r="C20" s="85">
        <v>10</v>
      </c>
      <c r="D20" s="87"/>
      <c r="E20" s="103">
        <f t="shared" si="2"/>
        <v>0</v>
      </c>
      <c r="F20" s="135"/>
      <c r="G20" s="103">
        <f t="shared" si="0"/>
        <v>0</v>
      </c>
      <c r="H20" s="103">
        <f t="shared" si="1"/>
        <v>0</v>
      </c>
      <c r="I20" s="287"/>
    </row>
    <row r="21" spans="1:9" ht="12.75">
      <c r="A21" s="286">
        <v>19</v>
      </c>
      <c r="B21" s="85" t="s">
        <v>257</v>
      </c>
      <c r="C21" s="85">
        <v>5</v>
      </c>
      <c r="D21" s="87"/>
      <c r="E21" s="103">
        <f t="shared" si="2"/>
        <v>0</v>
      </c>
      <c r="F21" s="135"/>
      <c r="G21" s="103">
        <f t="shared" si="0"/>
        <v>0</v>
      </c>
      <c r="H21" s="103">
        <f t="shared" si="1"/>
        <v>0</v>
      </c>
      <c r="I21" s="287"/>
    </row>
    <row r="22" spans="1:9" ht="12.75">
      <c r="A22" s="286">
        <v>20</v>
      </c>
      <c r="B22" s="85" t="s">
        <v>258</v>
      </c>
      <c r="C22" s="85">
        <v>100</v>
      </c>
      <c r="D22" s="87"/>
      <c r="E22" s="103">
        <f t="shared" si="2"/>
        <v>0</v>
      </c>
      <c r="F22" s="135"/>
      <c r="G22" s="103">
        <f t="shared" si="0"/>
        <v>0</v>
      </c>
      <c r="H22" s="103">
        <f t="shared" si="1"/>
        <v>0</v>
      </c>
      <c r="I22" s="287"/>
    </row>
    <row r="23" spans="1:9" ht="12.75">
      <c r="A23" s="286">
        <v>21</v>
      </c>
      <c r="B23" s="85" t="s">
        <v>259</v>
      </c>
      <c r="C23" s="85">
        <v>60</v>
      </c>
      <c r="D23" s="87"/>
      <c r="E23" s="103">
        <f t="shared" si="2"/>
        <v>0</v>
      </c>
      <c r="F23" s="135"/>
      <c r="G23" s="103">
        <f t="shared" si="0"/>
        <v>0</v>
      </c>
      <c r="H23" s="103">
        <f t="shared" si="1"/>
        <v>0</v>
      </c>
      <c r="I23" s="287"/>
    </row>
    <row r="24" spans="1:9" ht="12.75">
      <c r="A24" s="286">
        <v>22</v>
      </c>
      <c r="B24" s="85" t="s">
        <v>260</v>
      </c>
      <c r="C24" s="85">
        <v>10</v>
      </c>
      <c r="D24" s="87"/>
      <c r="E24" s="103">
        <f t="shared" si="2"/>
        <v>0</v>
      </c>
      <c r="F24" s="135"/>
      <c r="G24" s="103">
        <f t="shared" si="0"/>
        <v>0</v>
      </c>
      <c r="H24" s="103">
        <f t="shared" si="1"/>
        <v>0</v>
      </c>
      <c r="I24" s="287"/>
    </row>
    <row r="25" spans="1:9" ht="12.75">
      <c r="A25" s="286">
        <v>23</v>
      </c>
      <c r="B25" s="85" t="s">
        <v>261</v>
      </c>
      <c r="C25" s="85">
        <v>15</v>
      </c>
      <c r="D25" s="87"/>
      <c r="E25" s="103">
        <f t="shared" si="2"/>
        <v>0</v>
      </c>
      <c r="F25" s="135"/>
      <c r="G25" s="103">
        <f t="shared" si="0"/>
        <v>0</v>
      </c>
      <c r="H25" s="103">
        <f t="shared" si="1"/>
        <v>0</v>
      </c>
      <c r="I25" s="287"/>
    </row>
    <row r="26" spans="1:9" ht="12.75">
      <c r="A26" s="286">
        <v>24</v>
      </c>
      <c r="B26" s="85" t="s">
        <v>262</v>
      </c>
      <c r="C26" s="85">
        <v>50</v>
      </c>
      <c r="D26" s="87"/>
      <c r="E26" s="103">
        <f t="shared" si="2"/>
        <v>0</v>
      </c>
      <c r="F26" s="135"/>
      <c r="G26" s="103">
        <f t="shared" si="0"/>
        <v>0</v>
      </c>
      <c r="H26" s="103">
        <f t="shared" si="1"/>
        <v>0</v>
      </c>
      <c r="I26" s="287"/>
    </row>
    <row r="27" spans="1:9" ht="12.75">
      <c r="A27" s="286">
        <v>25</v>
      </c>
      <c r="B27" s="85" t="s">
        <v>263</v>
      </c>
      <c r="C27" s="85">
        <v>50</v>
      </c>
      <c r="D27" s="87"/>
      <c r="E27" s="103">
        <f t="shared" si="2"/>
        <v>0</v>
      </c>
      <c r="F27" s="135"/>
      <c r="G27" s="103">
        <f t="shared" si="0"/>
        <v>0</v>
      </c>
      <c r="H27" s="103">
        <f t="shared" si="1"/>
        <v>0</v>
      </c>
      <c r="I27" s="287"/>
    </row>
    <row r="28" spans="1:9" ht="12.75">
      <c r="A28" s="286">
        <v>26</v>
      </c>
      <c r="B28" s="85" t="s">
        <v>264</v>
      </c>
      <c r="C28" s="85">
        <v>100</v>
      </c>
      <c r="D28" s="87"/>
      <c r="E28" s="103">
        <f t="shared" si="2"/>
        <v>0</v>
      </c>
      <c r="F28" s="135"/>
      <c r="G28" s="103">
        <f t="shared" si="0"/>
        <v>0</v>
      </c>
      <c r="H28" s="103">
        <f t="shared" si="1"/>
        <v>0</v>
      </c>
      <c r="I28" s="287"/>
    </row>
    <row r="29" spans="1:9" ht="12.75">
      <c r="A29" s="286">
        <v>27</v>
      </c>
      <c r="B29" s="85" t="s">
        <v>265</v>
      </c>
      <c r="C29" s="85">
        <v>100</v>
      </c>
      <c r="D29" s="87"/>
      <c r="E29" s="103">
        <f t="shared" si="2"/>
        <v>0</v>
      </c>
      <c r="F29" s="135"/>
      <c r="G29" s="103">
        <f t="shared" si="0"/>
        <v>0</v>
      </c>
      <c r="H29" s="103">
        <f t="shared" si="1"/>
        <v>0</v>
      </c>
      <c r="I29" s="287"/>
    </row>
    <row r="30" spans="1:9" ht="12.75">
      <c r="A30" s="286">
        <v>28</v>
      </c>
      <c r="B30" s="85" t="s">
        <v>266</v>
      </c>
      <c r="C30" s="85">
        <v>15</v>
      </c>
      <c r="D30" s="87"/>
      <c r="E30" s="103">
        <f t="shared" si="2"/>
        <v>0</v>
      </c>
      <c r="F30" s="135"/>
      <c r="G30" s="103">
        <f t="shared" si="0"/>
        <v>0</v>
      </c>
      <c r="H30" s="103">
        <f t="shared" si="1"/>
        <v>0</v>
      </c>
      <c r="I30" s="287"/>
    </row>
    <row r="31" spans="1:9" ht="12.75">
      <c r="A31" s="286">
        <v>29</v>
      </c>
      <c r="B31" s="85" t="s">
        <v>267</v>
      </c>
      <c r="C31" s="85">
        <v>100</v>
      </c>
      <c r="D31" s="87"/>
      <c r="E31" s="103">
        <f t="shared" si="2"/>
        <v>0</v>
      </c>
      <c r="F31" s="135"/>
      <c r="G31" s="103">
        <f t="shared" si="0"/>
        <v>0</v>
      </c>
      <c r="H31" s="103">
        <f t="shared" si="1"/>
        <v>0</v>
      </c>
      <c r="I31" s="287"/>
    </row>
    <row r="32" spans="1:9" ht="12.75">
      <c r="A32" s="286">
        <v>30</v>
      </c>
      <c r="B32" s="85" t="s">
        <v>268</v>
      </c>
      <c r="C32" s="85">
        <v>150</v>
      </c>
      <c r="D32" s="87"/>
      <c r="E32" s="103">
        <f t="shared" si="2"/>
        <v>0</v>
      </c>
      <c r="F32" s="135"/>
      <c r="G32" s="103">
        <f t="shared" si="0"/>
        <v>0</v>
      </c>
      <c r="H32" s="103">
        <f t="shared" si="1"/>
        <v>0</v>
      </c>
      <c r="I32" s="287"/>
    </row>
    <row r="33" spans="1:9" ht="12.75">
      <c r="A33" s="286">
        <v>31</v>
      </c>
      <c r="B33" s="85" t="s">
        <v>269</v>
      </c>
      <c r="C33" s="85">
        <v>30</v>
      </c>
      <c r="D33" s="87"/>
      <c r="E33" s="103">
        <f t="shared" si="2"/>
        <v>0</v>
      </c>
      <c r="F33" s="135"/>
      <c r="G33" s="103">
        <f t="shared" si="0"/>
        <v>0</v>
      </c>
      <c r="H33" s="103">
        <f t="shared" si="1"/>
        <v>0</v>
      </c>
      <c r="I33" s="287"/>
    </row>
    <row r="34" spans="1:9" ht="12.75">
      <c r="A34" s="286">
        <v>32</v>
      </c>
      <c r="B34" s="85" t="s">
        <v>270</v>
      </c>
      <c r="C34" s="85">
        <v>10</v>
      </c>
      <c r="D34" s="87"/>
      <c r="E34" s="103">
        <f t="shared" si="2"/>
        <v>0</v>
      </c>
      <c r="F34" s="135"/>
      <c r="G34" s="103">
        <f t="shared" si="0"/>
        <v>0</v>
      </c>
      <c r="H34" s="103">
        <f t="shared" si="1"/>
        <v>0</v>
      </c>
      <c r="I34" s="287"/>
    </row>
    <row r="35" spans="1:9" ht="12.75">
      <c r="A35" s="286">
        <v>33</v>
      </c>
      <c r="B35" s="85" t="s">
        <v>271</v>
      </c>
      <c r="C35" s="85">
        <v>70</v>
      </c>
      <c r="D35" s="87"/>
      <c r="E35" s="103">
        <f t="shared" si="2"/>
        <v>0</v>
      </c>
      <c r="F35" s="135"/>
      <c r="G35" s="103">
        <f t="shared" si="0"/>
        <v>0</v>
      </c>
      <c r="H35" s="103">
        <f t="shared" si="1"/>
        <v>0</v>
      </c>
      <c r="I35" s="287"/>
    </row>
    <row r="36" spans="1:9" ht="12.75">
      <c r="A36" s="286">
        <v>34</v>
      </c>
      <c r="B36" s="85" t="s">
        <v>272</v>
      </c>
      <c r="C36" s="85">
        <v>120</v>
      </c>
      <c r="D36" s="87"/>
      <c r="E36" s="103">
        <f t="shared" si="2"/>
        <v>0</v>
      </c>
      <c r="F36" s="135"/>
      <c r="G36" s="103">
        <f t="shared" si="0"/>
        <v>0</v>
      </c>
      <c r="H36" s="103">
        <f t="shared" si="1"/>
        <v>0</v>
      </c>
      <c r="I36" s="287"/>
    </row>
    <row r="37" spans="1:9" ht="12.75">
      <c r="A37" s="286">
        <v>35</v>
      </c>
      <c r="B37" s="85" t="s">
        <v>273</v>
      </c>
      <c r="C37" s="85">
        <v>40</v>
      </c>
      <c r="D37" s="87"/>
      <c r="E37" s="103">
        <f t="shared" si="2"/>
        <v>0</v>
      </c>
      <c r="F37" s="135"/>
      <c r="G37" s="103">
        <f t="shared" si="0"/>
        <v>0</v>
      </c>
      <c r="H37" s="103">
        <f t="shared" si="1"/>
        <v>0</v>
      </c>
      <c r="I37" s="287"/>
    </row>
    <row r="38" spans="1:9" ht="12.75">
      <c r="A38" s="286">
        <v>36</v>
      </c>
      <c r="B38" s="85" t="s">
        <v>274</v>
      </c>
      <c r="C38" s="85">
        <v>60</v>
      </c>
      <c r="D38" s="87"/>
      <c r="E38" s="103">
        <f t="shared" si="2"/>
        <v>0</v>
      </c>
      <c r="F38" s="135"/>
      <c r="G38" s="103">
        <f t="shared" si="0"/>
        <v>0</v>
      </c>
      <c r="H38" s="103">
        <f t="shared" si="1"/>
        <v>0</v>
      </c>
      <c r="I38" s="287"/>
    </row>
    <row r="39" spans="1:9" ht="13.5" customHeight="1">
      <c r="A39" s="286">
        <v>37</v>
      </c>
      <c r="B39" s="85" t="s">
        <v>275</v>
      </c>
      <c r="C39" s="85">
        <v>120</v>
      </c>
      <c r="D39" s="87"/>
      <c r="E39" s="103">
        <f t="shared" si="2"/>
        <v>0</v>
      </c>
      <c r="F39" s="135"/>
      <c r="G39" s="103">
        <f t="shared" si="0"/>
        <v>0</v>
      </c>
      <c r="H39" s="103">
        <f t="shared" si="1"/>
        <v>0</v>
      </c>
      <c r="I39" s="287"/>
    </row>
    <row r="40" spans="1:9" ht="12.75">
      <c r="A40" s="286">
        <v>38</v>
      </c>
      <c r="B40" s="85" t="s">
        <v>276</v>
      </c>
      <c r="C40" s="85">
        <v>450</v>
      </c>
      <c r="D40" s="87"/>
      <c r="E40" s="103">
        <f t="shared" si="2"/>
        <v>0</v>
      </c>
      <c r="F40" s="135"/>
      <c r="G40" s="103">
        <f t="shared" si="0"/>
        <v>0</v>
      </c>
      <c r="H40" s="103">
        <f t="shared" si="1"/>
        <v>0</v>
      </c>
      <c r="I40" s="287"/>
    </row>
    <row r="41" spans="1:9" ht="12.75">
      <c r="A41" s="286">
        <v>39</v>
      </c>
      <c r="B41" s="85" t="s">
        <v>277</v>
      </c>
      <c r="C41" s="85">
        <v>10</v>
      </c>
      <c r="D41" s="87"/>
      <c r="E41" s="103">
        <f t="shared" si="2"/>
        <v>0</v>
      </c>
      <c r="F41" s="135"/>
      <c r="G41" s="103">
        <f t="shared" si="0"/>
        <v>0</v>
      </c>
      <c r="H41" s="103">
        <f t="shared" si="1"/>
        <v>0</v>
      </c>
      <c r="I41" s="287"/>
    </row>
    <row r="42" spans="1:9" ht="13.5" thickBot="1">
      <c r="A42" s="288">
        <v>40</v>
      </c>
      <c r="B42" s="299" t="s">
        <v>278</v>
      </c>
      <c r="C42" s="299">
        <v>10</v>
      </c>
      <c r="D42" s="291"/>
      <c r="E42" s="292">
        <f t="shared" si="2"/>
        <v>0</v>
      </c>
      <c r="F42" s="300"/>
      <c r="G42" s="292">
        <f t="shared" si="0"/>
        <v>0</v>
      </c>
      <c r="H42" s="292">
        <f t="shared" si="1"/>
        <v>0</v>
      </c>
      <c r="I42" s="294"/>
    </row>
    <row r="43" spans="1:9" ht="15.75" thickBot="1">
      <c r="A43" s="18"/>
      <c r="B43" s="18"/>
      <c r="C43" s="18"/>
      <c r="D43" s="99" t="s">
        <v>22</v>
      </c>
      <c r="E43" s="100">
        <f>SUM(E3:E42)</f>
        <v>0</v>
      </c>
      <c r="F43" s="101"/>
      <c r="G43" s="100">
        <f>SUM(G3:G42)</f>
        <v>0</v>
      </c>
      <c r="H43" s="119">
        <f>SUM(H3:H42)</f>
        <v>0</v>
      </c>
      <c r="I43" s="18"/>
    </row>
    <row r="44" ht="12.75">
      <c r="I44" s="18"/>
    </row>
  </sheetData>
  <sheetProtection selectLockedCells="1" selectUnlockedCells="1"/>
  <printOptions/>
  <pageMargins left="0.5118055555555555" right="0.5118055555555555" top="1.5354166666666667" bottom="0.7090277777777778" header="0.8270833333333333" footer="0.31527777777777777"/>
  <pageSetup horizontalDpi="600" verticalDpi="600" orientation="landscape" paperSize="9" r:id="rId1"/>
  <headerFooter alignWithMargins="0">
    <oddHeader>&amp;LGCR/15/ZP/2017&amp;CCZĘŚĆ 13.</oddHeader>
    <oddFooter>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10.00390625" style="0" customWidth="1"/>
    <col min="4" max="4" width="11.00390625" style="0" customWidth="1"/>
    <col min="5" max="5" width="13.28125" style="0" customWidth="1"/>
    <col min="6" max="6" width="8.7109375" style="0" customWidth="1"/>
    <col min="7" max="7" width="11.7109375" style="0" customWidth="1"/>
    <col min="8" max="8" width="13.57421875" style="0" customWidth="1"/>
    <col min="9" max="9" width="21.7109375" style="0" customWidth="1"/>
  </cols>
  <sheetData>
    <row r="1" spans="1:9" ht="51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3.5" thickBot="1">
      <c r="A2" s="302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303">
        <v>9</v>
      </c>
    </row>
    <row r="3" spans="1:9" ht="12.75">
      <c r="A3" s="304">
        <v>1</v>
      </c>
      <c r="B3" s="82" t="s">
        <v>279</v>
      </c>
      <c r="C3" s="82">
        <v>25</v>
      </c>
      <c r="D3" s="137"/>
      <c r="E3" s="138">
        <f aca="true" t="shared" si="0" ref="E3:E11">C3*D3</f>
        <v>0</v>
      </c>
      <c r="F3" s="71"/>
      <c r="G3" s="66">
        <f>E3*F3</f>
        <v>0</v>
      </c>
      <c r="H3" s="66">
        <f>E3+G3</f>
        <v>0</v>
      </c>
      <c r="I3" s="305"/>
    </row>
    <row r="4" spans="1:9" ht="12.75">
      <c r="A4" s="304">
        <v>2</v>
      </c>
      <c r="B4" s="82" t="s">
        <v>280</v>
      </c>
      <c r="C4" s="82">
        <v>5</v>
      </c>
      <c r="D4" s="137"/>
      <c r="E4" s="138">
        <f t="shared" si="0"/>
        <v>0</v>
      </c>
      <c r="F4" s="71"/>
      <c r="G4" s="66">
        <f aca="true" t="shared" si="1" ref="G4:G11">E4*F4</f>
        <v>0</v>
      </c>
      <c r="H4" s="66">
        <f aca="true" t="shared" si="2" ref="H4:H11">E4+G4</f>
        <v>0</v>
      </c>
      <c r="I4" s="305"/>
    </row>
    <row r="5" spans="1:9" ht="12.75">
      <c r="A5" s="304">
        <v>3</v>
      </c>
      <c r="B5" s="82" t="s">
        <v>281</v>
      </c>
      <c r="C5" s="82">
        <v>20</v>
      </c>
      <c r="D5" s="137"/>
      <c r="E5" s="138">
        <f t="shared" si="0"/>
        <v>0</v>
      </c>
      <c r="F5" s="71"/>
      <c r="G5" s="66">
        <f t="shared" si="1"/>
        <v>0</v>
      </c>
      <c r="H5" s="66">
        <f t="shared" si="2"/>
        <v>0</v>
      </c>
      <c r="I5" s="305"/>
    </row>
    <row r="6" spans="1:9" ht="12.75">
      <c r="A6" s="304">
        <v>4</v>
      </c>
      <c r="B6" s="140" t="s">
        <v>282</v>
      </c>
      <c r="C6" s="139">
        <v>25</v>
      </c>
      <c r="D6" s="137"/>
      <c r="E6" s="138">
        <f t="shared" si="0"/>
        <v>0</v>
      </c>
      <c r="F6" s="56"/>
      <c r="G6" s="66">
        <f t="shared" si="1"/>
        <v>0</v>
      </c>
      <c r="H6" s="66">
        <f t="shared" si="2"/>
        <v>0</v>
      </c>
      <c r="I6" s="305"/>
    </row>
    <row r="7" spans="1:9" ht="12.75">
      <c r="A7" s="304">
        <v>5</v>
      </c>
      <c r="B7" s="82" t="s">
        <v>283</v>
      </c>
      <c r="C7" s="82">
        <v>40</v>
      </c>
      <c r="D7" s="137"/>
      <c r="E7" s="138">
        <f t="shared" si="0"/>
        <v>0</v>
      </c>
      <c r="F7" s="71"/>
      <c r="G7" s="66">
        <f t="shared" si="1"/>
        <v>0</v>
      </c>
      <c r="H7" s="66">
        <f t="shared" si="2"/>
        <v>0</v>
      </c>
      <c r="I7" s="305"/>
    </row>
    <row r="8" spans="1:9" ht="12.75">
      <c r="A8" s="304">
        <v>6</v>
      </c>
      <c r="B8" s="82" t="s">
        <v>284</v>
      </c>
      <c r="C8" s="82">
        <v>30</v>
      </c>
      <c r="D8" s="137"/>
      <c r="E8" s="138">
        <f t="shared" si="0"/>
        <v>0</v>
      </c>
      <c r="F8" s="71"/>
      <c r="G8" s="66">
        <f t="shared" si="1"/>
        <v>0</v>
      </c>
      <c r="H8" s="66">
        <f t="shared" si="2"/>
        <v>0</v>
      </c>
      <c r="I8" s="305"/>
    </row>
    <row r="9" spans="1:9" ht="12.75">
      <c r="A9" s="304">
        <v>7</v>
      </c>
      <c r="B9" s="82" t="s">
        <v>285</v>
      </c>
      <c r="C9" s="82">
        <v>30</v>
      </c>
      <c r="D9" s="137"/>
      <c r="E9" s="138">
        <f t="shared" si="0"/>
        <v>0</v>
      </c>
      <c r="F9" s="71"/>
      <c r="G9" s="66">
        <f t="shared" si="1"/>
        <v>0</v>
      </c>
      <c r="H9" s="66">
        <f t="shared" si="2"/>
        <v>0</v>
      </c>
      <c r="I9" s="305"/>
    </row>
    <row r="10" spans="1:9" ht="12.75">
      <c r="A10" s="304">
        <v>8</v>
      </c>
      <c r="B10" s="82" t="s">
        <v>286</v>
      </c>
      <c r="C10" s="82">
        <v>30</v>
      </c>
      <c r="D10" s="137"/>
      <c r="E10" s="138">
        <f t="shared" si="0"/>
        <v>0</v>
      </c>
      <c r="F10" s="71"/>
      <c r="G10" s="66">
        <f t="shared" si="1"/>
        <v>0</v>
      </c>
      <c r="H10" s="66">
        <f t="shared" si="2"/>
        <v>0</v>
      </c>
      <c r="I10" s="305"/>
    </row>
    <row r="11" spans="1:9" ht="13.5" thickBot="1">
      <c r="A11" s="306">
        <v>9</v>
      </c>
      <c r="B11" s="203" t="s">
        <v>287</v>
      </c>
      <c r="C11" s="203">
        <v>10</v>
      </c>
      <c r="D11" s="204"/>
      <c r="E11" s="307">
        <f t="shared" si="0"/>
        <v>0</v>
      </c>
      <c r="F11" s="206"/>
      <c r="G11" s="308">
        <f t="shared" si="1"/>
        <v>0</v>
      </c>
      <c r="H11" s="308">
        <f t="shared" si="2"/>
        <v>0</v>
      </c>
      <c r="I11" s="309"/>
    </row>
    <row r="12" spans="1:9" ht="15.75" thickBot="1">
      <c r="A12" s="25"/>
      <c r="B12" s="26"/>
      <c r="C12" s="26"/>
      <c r="D12" s="301" t="s">
        <v>22</v>
      </c>
      <c r="E12" s="189">
        <f>SUM(E3:E11)</f>
        <v>0</v>
      </c>
      <c r="F12" s="187"/>
      <c r="G12" s="189">
        <f>SUM(G3:G11)</f>
        <v>0</v>
      </c>
      <c r="H12" s="190">
        <f>SUM(H3:H11)</f>
        <v>0</v>
      </c>
      <c r="I12" s="27"/>
    </row>
  </sheetData>
  <sheetProtection selectLockedCells="1" selectUnlockedCells="1"/>
  <printOptions/>
  <pageMargins left="0.27569444444444446" right="0.2361111111111111" top="1.6145833333333333" bottom="0.9840277777777777" header="0.8270833333333333" footer="0.5118055555555555"/>
  <pageSetup horizontalDpi="600" verticalDpi="600" orientation="landscape" paperSize="9" r:id="rId1"/>
  <headerFooter alignWithMargins="0">
    <oddHeader>&amp;LGCR/15/ZP/2017&amp;CCZĘŚĆ 14.</oddHeader>
    <oddFooter>&amp;C&amp;P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44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216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86">
        <v>1</v>
      </c>
      <c r="B3" s="93" t="s">
        <v>288</v>
      </c>
      <c r="C3" s="94">
        <v>70</v>
      </c>
      <c r="D3" s="87"/>
      <c r="E3" s="103">
        <f aca="true" t="shared" si="0" ref="E3:E22">C3*D3</f>
        <v>0</v>
      </c>
      <c r="F3" s="89"/>
      <c r="G3" s="103">
        <f aca="true" t="shared" si="1" ref="G3:G22">E3*F3</f>
        <v>0</v>
      </c>
      <c r="H3" s="103">
        <f aca="true" t="shared" si="2" ref="H3:H22">E3+G3</f>
        <v>0</v>
      </c>
      <c r="I3" s="287"/>
    </row>
    <row r="4" spans="1:9" ht="12.75">
      <c r="A4" s="286">
        <v>2</v>
      </c>
      <c r="B4" s="85" t="s">
        <v>289</v>
      </c>
      <c r="C4" s="86">
        <v>15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7"/>
    </row>
    <row r="5" spans="1:9" ht="12.75">
      <c r="A5" s="286">
        <v>3</v>
      </c>
      <c r="B5" s="85" t="s">
        <v>290</v>
      </c>
      <c r="C5" s="86">
        <v>600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7"/>
    </row>
    <row r="6" spans="1:9" ht="12.75">
      <c r="A6" s="286">
        <v>4</v>
      </c>
      <c r="B6" s="85" t="s">
        <v>291</v>
      </c>
      <c r="C6" s="86">
        <v>100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7"/>
    </row>
    <row r="7" spans="1:9" ht="12.75">
      <c r="A7" s="286">
        <v>5</v>
      </c>
      <c r="B7" s="85" t="s">
        <v>292</v>
      </c>
      <c r="C7" s="86">
        <v>100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7"/>
    </row>
    <row r="8" spans="1:9" ht="12.75">
      <c r="A8" s="286">
        <v>6</v>
      </c>
      <c r="B8" s="85" t="s">
        <v>293</v>
      </c>
      <c r="C8" s="86">
        <v>250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7"/>
    </row>
    <row r="9" spans="1:9" ht="12.75">
      <c r="A9" s="286">
        <v>7</v>
      </c>
      <c r="B9" s="85" t="s">
        <v>294</v>
      </c>
      <c r="C9" s="86">
        <v>60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7"/>
    </row>
    <row r="10" spans="1:9" ht="12.75">
      <c r="A10" s="286">
        <v>8</v>
      </c>
      <c r="B10" s="85" t="s">
        <v>295</v>
      </c>
      <c r="C10" s="86">
        <v>10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7"/>
    </row>
    <row r="11" spans="1:9" ht="12.75">
      <c r="A11" s="286">
        <v>9</v>
      </c>
      <c r="B11" s="85" t="s">
        <v>296</v>
      </c>
      <c r="C11" s="86">
        <v>400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7"/>
    </row>
    <row r="12" spans="1:9" ht="12.75">
      <c r="A12" s="286">
        <v>10</v>
      </c>
      <c r="B12" s="85" t="s">
        <v>297</v>
      </c>
      <c r="C12" s="86">
        <v>130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7"/>
    </row>
    <row r="13" spans="1:9" ht="12.75">
      <c r="A13" s="286">
        <v>11</v>
      </c>
      <c r="B13" s="85" t="s">
        <v>298</v>
      </c>
      <c r="C13" s="86">
        <v>250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7"/>
    </row>
    <row r="14" spans="1:9" ht="12.75">
      <c r="A14" s="286">
        <v>12</v>
      </c>
      <c r="B14" s="85" t="s">
        <v>299</v>
      </c>
      <c r="C14" s="86">
        <v>70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7"/>
    </row>
    <row r="15" spans="1:9" ht="12.75">
      <c r="A15" s="286">
        <v>13</v>
      </c>
      <c r="B15" s="85" t="s">
        <v>300</v>
      </c>
      <c r="C15" s="86">
        <v>10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7"/>
    </row>
    <row r="16" spans="1:9" ht="12.75">
      <c r="A16" s="286">
        <v>14</v>
      </c>
      <c r="B16" s="85" t="s">
        <v>301</v>
      </c>
      <c r="C16" s="86">
        <v>10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7"/>
    </row>
    <row r="17" spans="1:9" ht="12.75">
      <c r="A17" s="286">
        <v>15</v>
      </c>
      <c r="B17" s="85" t="s">
        <v>302</v>
      </c>
      <c r="C17" s="86">
        <v>100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7"/>
    </row>
    <row r="18" spans="1:9" ht="12.75">
      <c r="A18" s="286">
        <v>16</v>
      </c>
      <c r="B18" s="85" t="s">
        <v>303</v>
      </c>
      <c r="C18" s="86">
        <v>5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7"/>
    </row>
    <row r="19" spans="1:9" ht="12.75">
      <c r="A19" s="286">
        <v>17</v>
      </c>
      <c r="B19" s="85" t="s">
        <v>304</v>
      </c>
      <c r="C19" s="86">
        <v>200</v>
      </c>
      <c r="D19" s="87"/>
      <c r="E19" s="103">
        <f t="shared" si="0"/>
        <v>0</v>
      </c>
      <c r="F19" s="89"/>
      <c r="G19" s="103">
        <f t="shared" si="1"/>
        <v>0</v>
      </c>
      <c r="H19" s="103">
        <f t="shared" si="2"/>
        <v>0</v>
      </c>
      <c r="I19" s="287"/>
    </row>
    <row r="20" spans="1:9" ht="12.75">
      <c r="A20" s="286">
        <v>18</v>
      </c>
      <c r="B20" s="85" t="s">
        <v>305</v>
      </c>
      <c r="C20" s="86">
        <v>100</v>
      </c>
      <c r="D20" s="87"/>
      <c r="E20" s="103">
        <f t="shared" si="0"/>
        <v>0</v>
      </c>
      <c r="F20" s="89"/>
      <c r="G20" s="103">
        <f t="shared" si="1"/>
        <v>0</v>
      </c>
      <c r="H20" s="103">
        <f t="shared" si="2"/>
        <v>0</v>
      </c>
      <c r="I20" s="287"/>
    </row>
    <row r="21" spans="1:9" ht="12.75">
      <c r="A21" s="286">
        <v>19</v>
      </c>
      <c r="B21" s="85" t="s">
        <v>306</v>
      </c>
      <c r="C21" s="86">
        <v>20</v>
      </c>
      <c r="D21" s="87"/>
      <c r="E21" s="103">
        <f t="shared" si="0"/>
        <v>0</v>
      </c>
      <c r="F21" s="89"/>
      <c r="G21" s="103">
        <f t="shared" si="1"/>
        <v>0</v>
      </c>
      <c r="H21" s="103">
        <f t="shared" si="2"/>
        <v>0</v>
      </c>
      <c r="I21" s="287"/>
    </row>
    <row r="22" spans="1:9" ht="13.5" thickBot="1">
      <c r="A22" s="288">
        <v>20</v>
      </c>
      <c r="B22" s="289" t="s">
        <v>307</v>
      </c>
      <c r="C22" s="290">
        <v>200</v>
      </c>
      <c r="D22" s="291"/>
      <c r="E22" s="292">
        <f t="shared" si="0"/>
        <v>0</v>
      </c>
      <c r="F22" s="293"/>
      <c r="G22" s="292">
        <f t="shared" si="1"/>
        <v>0</v>
      </c>
      <c r="H22" s="292">
        <f t="shared" si="2"/>
        <v>0</v>
      </c>
      <c r="I22" s="294"/>
    </row>
    <row r="23" spans="2:8" ht="15.75" thickBot="1">
      <c r="B23" s="18"/>
      <c r="C23" s="18"/>
      <c r="D23" s="99" t="s">
        <v>22</v>
      </c>
      <c r="E23" s="100">
        <f>SUM(E3:E22)</f>
        <v>0</v>
      </c>
      <c r="F23" s="101"/>
      <c r="G23" s="134">
        <f>SUM(G3:G22)</f>
        <v>0</v>
      </c>
      <c r="H23" s="102">
        <f>SUM(H3:H22)</f>
        <v>0</v>
      </c>
    </row>
  </sheetData>
  <sheetProtection selectLockedCells="1" selectUnlockedCells="1"/>
  <printOptions/>
  <pageMargins left="0.5905511811023623" right="0.35433070866141736" top="1.1811023622047245" bottom="0.984251968503937" header="0.7086614173228347" footer="0.5118110236220472"/>
  <pageSetup horizontalDpi="600" verticalDpi="600" orientation="landscape" paperSize="9" r:id="rId1"/>
  <headerFooter alignWithMargins="0">
    <oddHeader>&amp;LGCR/15/ZP/2017&amp;CCZĘŚĆ 15.</oddHeader>
    <oddFooter>&amp;C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3" sqref="H3"/>
    </sheetView>
  </sheetViews>
  <sheetFormatPr defaultColWidth="11.57421875" defaultRowHeight="12.75"/>
  <cols>
    <col min="1" max="1" width="3.421875" style="0" customWidth="1"/>
    <col min="2" max="2" width="42.28125" style="0" customWidth="1"/>
    <col min="3" max="4" width="11.57421875" style="0" customWidth="1"/>
    <col min="5" max="5" width="12.421875" style="0" bestFit="1" customWidth="1"/>
    <col min="6" max="6" width="11.57421875" style="0" customWidth="1"/>
    <col min="7" max="7" width="11.7109375" style="0" bestFit="1" customWidth="1"/>
    <col min="8" max="8" width="13.57421875" style="0" customWidth="1"/>
    <col min="9" max="9" width="22.57421875" style="0" customWidth="1"/>
  </cols>
  <sheetData>
    <row r="1" spans="1:9" ht="57.75" customHeight="1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86">
        <v>1</v>
      </c>
      <c r="B3" s="126" t="s">
        <v>308</v>
      </c>
      <c r="C3" s="127">
        <v>10</v>
      </c>
      <c r="D3" s="87"/>
      <c r="E3" s="88">
        <f aca="true" t="shared" si="0" ref="E3:E30">C3*D3</f>
        <v>0</v>
      </c>
      <c r="F3" s="144"/>
      <c r="G3" s="88">
        <f aca="true" t="shared" si="1" ref="G3:G30">E3*F3</f>
        <v>0</v>
      </c>
      <c r="H3" s="88">
        <f aca="true" t="shared" si="2" ref="H3:H30">E3+G3</f>
        <v>0</v>
      </c>
      <c r="I3" s="310"/>
    </row>
    <row r="4" spans="1:9" ht="12.75">
      <c r="A4" s="286">
        <v>2</v>
      </c>
      <c r="B4" s="126" t="s">
        <v>309</v>
      </c>
      <c r="C4" s="127">
        <v>20</v>
      </c>
      <c r="D4" s="87"/>
      <c r="E4" s="88">
        <f t="shared" si="0"/>
        <v>0</v>
      </c>
      <c r="F4" s="144"/>
      <c r="G4" s="88">
        <f t="shared" si="1"/>
        <v>0</v>
      </c>
      <c r="H4" s="88">
        <f t="shared" si="2"/>
        <v>0</v>
      </c>
      <c r="I4" s="310"/>
    </row>
    <row r="5" spans="1:9" ht="12.75">
      <c r="A5" s="286">
        <v>3</v>
      </c>
      <c r="B5" s="126" t="s">
        <v>310</v>
      </c>
      <c r="C5" s="127">
        <v>10</v>
      </c>
      <c r="D5" s="87"/>
      <c r="E5" s="88">
        <f t="shared" si="0"/>
        <v>0</v>
      </c>
      <c r="F5" s="144"/>
      <c r="G5" s="88">
        <f t="shared" si="1"/>
        <v>0</v>
      </c>
      <c r="H5" s="88">
        <f t="shared" si="2"/>
        <v>0</v>
      </c>
      <c r="I5" s="310"/>
    </row>
    <row r="6" spans="1:9" ht="12.75">
      <c r="A6" s="286">
        <v>4</v>
      </c>
      <c r="B6" s="126" t="s">
        <v>311</v>
      </c>
      <c r="C6" s="127">
        <v>5</v>
      </c>
      <c r="D6" s="87"/>
      <c r="E6" s="88">
        <f t="shared" si="0"/>
        <v>0</v>
      </c>
      <c r="F6" s="144"/>
      <c r="G6" s="88">
        <f t="shared" si="1"/>
        <v>0</v>
      </c>
      <c r="H6" s="88">
        <f t="shared" si="2"/>
        <v>0</v>
      </c>
      <c r="I6" s="310"/>
    </row>
    <row r="7" spans="1:9" ht="12.75">
      <c r="A7" s="286">
        <v>5</v>
      </c>
      <c r="B7" s="126" t="s">
        <v>312</v>
      </c>
      <c r="C7" s="127">
        <v>10</v>
      </c>
      <c r="D7" s="87"/>
      <c r="E7" s="88">
        <f t="shared" si="0"/>
        <v>0</v>
      </c>
      <c r="F7" s="144"/>
      <c r="G7" s="88">
        <f t="shared" si="1"/>
        <v>0</v>
      </c>
      <c r="H7" s="88">
        <f t="shared" si="2"/>
        <v>0</v>
      </c>
      <c r="I7" s="310"/>
    </row>
    <row r="8" spans="1:9" ht="12.75">
      <c r="A8" s="286">
        <v>6</v>
      </c>
      <c r="B8" s="126" t="s">
        <v>313</v>
      </c>
      <c r="C8" s="127">
        <v>40</v>
      </c>
      <c r="D8" s="87"/>
      <c r="E8" s="88">
        <f t="shared" si="0"/>
        <v>0</v>
      </c>
      <c r="F8" s="144"/>
      <c r="G8" s="88">
        <f t="shared" si="1"/>
        <v>0</v>
      </c>
      <c r="H8" s="88">
        <f t="shared" si="2"/>
        <v>0</v>
      </c>
      <c r="I8" s="310"/>
    </row>
    <row r="9" spans="1:9" ht="12.75">
      <c r="A9" s="286">
        <v>7</v>
      </c>
      <c r="B9" s="126" t="s">
        <v>314</v>
      </c>
      <c r="C9" s="127">
        <v>30</v>
      </c>
      <c r="D9" s="87"/>
      <c r="E9" s="88">
        <f t="shared" si="0"/>
        <v>0</v>
      </c>
      <c r="F9" s="144"/>
      <c r="G9" s="88">
        <f t="shared" si="1"/>
        <v>0</v>
      </c>
      <c r="H9" s="88">
        <f t="shared" si="2"/>
        <v>0</v>
      </c>
      <c r="I9" s="310"/>
    </row>
    <row r="10" spans="1:9" ht="12.75">
      <c r="A10" s="286">
        <v>8</v>
      </c>
      <c r="B10" s="126" t="s">
        <v>315</v>
      </c>
      <c r="C10" s="127">
        <v>40</v>
      </c>
      <c r="D10" s="87"/>
      <c r="E10" s="88">
        <f t="shared" si="0"/>
        <v>0</v>
      </c>
      <c r="F10" s="144"/>
      <c r="G10" s="88">
        <f t="shared" si="1"/>
        <v>0</v>
      </c>
      <c r="H10" s="88">
        <f t="shared" si="2"/>
        <v>0</v>
      </c>
      <c r="I10" s="310"/>
    </row>
    <row r="11" spans="1:9" ht="12.75">
      <c r="A11" s="286">
        <v>9</v>
      </c>
      <c r="B11" s="145" t="s">
        <v>316</v>
      </c>
      <c r="C11" s="146">
        <v>800</v>
      </c>
      <c r="D11" s="87"/>
      <c r="E11" s="88">
        <f t="shared" si="0"/>
        <v>0</v>
      </c>
      <c r="F11" s="144"/>
      <c r="G11" s="88">
        <f t="shared" si="1"/>
        <v>0</v>
      </c>
      <c r="H11" s="88">
        <f t="shared" si="2"/>
        <v>0</v>
      </c>
      <c r="I11" s="310"/>
    </row>
    <row r="12" spans="1:9" ht="12.75">
      <c r="A12" s="286">
        <v>10</v>
      </c>
      <c r="B12" s="145" t="s">
        <v>317</v>
      </c>
      <c r="C12" s="146">
        <v>50</v>
      </c>
      <c r="D12" s="87"/>
      <c r="E12" s="88">
        <f t="shared" si="0"/>
        <v>0</v>
      </c>
      <c r="F12" s="144"/>
      <c r="G12" s="88">
        <f t="shared" si="1"/>
        <v>0</v>
      </c>
      <c r="H12" s="88">
        <f t="shared" si="2"/>
        <v>0</v>
      </c>
      <c r="I12" s="310"/>
    </row>
    <row r="13" spans="1:9" ht="12.75">
      <c r="A13" s="286">
        <v>11</v>
      </c>
      <c r="B13" s="126" t="s">
        <v>318</v>
      </c>
      <c r="C13" s="147">
        <v>40</v>
      </c>
      <c r="D13" s="87"/>
      <c r="E13" s="88">
        <f t="shared" si="0"/>
        <v>0</v>
      </c>
      <c r="F13" s="144"/>
      <c r="G13" s="88">
        <f t="shared" si="1"/>
        <v>0</v>
      </c>
      <c r="H13" s="88">
        <f t="shared" si="2"/>
        <v>0</v>
      </c>
      <c r="I13" s="310"/>
    </row>
    <row r="14" spans="1:9" ht="12.75">
      <c r="A14" s="286">
        <v>12</v>
      </c>
      <c r="B14" s="126" t="s">
        <v>319</v>
      </c>
      <c r="C14" s="127">
        <v>40</v>
      </c>
      <c r="D14" s="87"/>
      <c r="E14" s="88">
        <f t="shared" si="0"/>
        <v>0</v>
      </c>
      <c r="F14" s="144"/>
      <c r="G14" s="88">
        <f t="shared" si="1"/>
        <v>0</v>
      </c>
      <c r="H14" s="88">
        <f t="shared" si="2"/>
        <v>0</v>
      </c>
      <c r="I14" s="310"/>
    </row>
    <row r="15" spans="1:9" ht="12.75">
      <c r="A15" s="286">
        <v>13</v>
      </c>
      <c r="B15" s="126" t="s">
        <v>320</v>
      </c>
      <c r="C15" s="127">
        <v>5</v>
      </c>
      <c r="D15" s="87"/>
      <c r="E15" s="88">
        <f t="shared" si="0"/>
        <v>0</v>
      </c>
      <c r="F15" s="144"/>
      <c r="G15" s="88">
        <f t="shared" si="1"/>
        <v>0</v>
      </c>
      <c r="H15" s="88">
        <f t="shared" si="2"/>
        <v>0</v>
      </c>
      <c r="I15" s="310"/>
    </row>
    <row r="16" spans="1:9" ht="12.75">
      <c r="A16" s="286">
        <v>14</v>
      </c>
      <c r="B16" s="128" t="s">
        <v>321</v>
      </c>
      <c r="C16" s="127">
        <v>40</v>
      </c>
      <c r="D16" s="87"/>
      <c r="E16" s="88">
        <f t="shared" si="0"/>
        <v>0</v>
      </c>
      <c r="F16" s="144"/>
      <c r="G16" s="88">
        <f t="shared" si="1"/>
        <v>0</v>
      </c>
      <c r="H16" s="88">
        <f t="shared" si="2"/>
        <v>0</v>
      </c>
      <c r="I16" s="310"/>
    </row>
    <row r="17" spans="1:9" ht="12.75">
      <c r="A17" s="286">
        <v>15</v>
      </c>
      <c r="B17" s="126" t="s">
        <v>322</v>
      </c>
      <c r="C17" s="127">
        <v>5</v>
      </c>
      <c r="D17" s="87"/>
      <c r="E17" s="88">
        <f t="shared" si="0"/>
        <v>0</v>
      </c>
      <c r="F17" s="144"/>
      <c r="G17" s="88">
        <f t="shared" si="1"/>
        <v>0</v>
      </c>
      <c r="H17" s="88">
        <f t="shared" si="2"/>
        <v>0</v>
      </c>
      <c r="I17" s="310"/>
    </row>
    <row r="18" spans="1:9" ht="12.75">
      <c r="A18" s="286">
        <v>16</v>
      </c>
      <c r="B18" s="126" t="s">
        <v>323</v>
      </c>
      <c r="C18" s="127">
        <v>10</v>
      </c>
      <c r="D18" s="87"/>
      <c r="E18" s="88">
        <f t="shared" si="0"/>
        <v>0</v>
      </c>
      <c r="F18" s="144"/>
      <c r="G18" s="88">
        <f t="shared" si="1"/>
        <v>0</v>
      </c>
      <c r="H18" s="88">
        <f t="shared" si="2"/>
        <v>0</v>
      </c>
      <c r="I18" s="310"/>
    </row>
    <row r="19" spans="1:9" ht="12.75">
      <c r="A19" s="286">
        <v>17</v>
      </c>
      <c r="B19" s="126" t="s">
        <v>324</v>
      </c>
      <c r="C19" s="127">
        <v>10</v>
      </c>
      <c r="D19" s="87"/>
      <c r="E19" s="88">
        <f t="shared" si="0"/>
        <v>0</v>
      </c>
      <c r="F19" s="144"/>
      <c r="G19" s="88">
        <f t="shared" si="1"/>
        <v>0</v>
      </c>
      <c r="H19" s="88">
        <f t="shared" si="2"/>
        <v>0</v>
      </c>
      <c r="I19" s="310"/>
    </row>
    <row r="20" spans="1:9" ht="12.75">
      <c r="A20" s="286">
        <v>18</v>
      </c>
      <c r="B20" s="126" t="s">
        <v>325</v>
      </c>
      <c r="C20" s="127">
        <v>10</v>
      </c>
      <c r="D20" s="87"/>
      <c r="E20" s="88">
        <f t="shared" si="0"/>
        <v>0</v>
      </c>
      <c r="F20" s="144"/>
      <c r="G20" s="88">
        <f t="shared" si="1"/>
        <v>0</v>
      </c>
      <c r="H20" s="88">
        <f t="shared" si="2"/>
        <v>0</v>
      </c>
      <c r="I20" s="310"/>
    </row>
    <row r="21" spans="1:9" ht="12.75">
      <c r="A21" s="286">
        <v>19</v>
      </c>
      <c r="B21" s="126" t="s">
        <v>326</v>
      </c>
      <c r="C21" s="127">
        <v>1600</v>
      </c>
      <c r="D21" s="87"/>
      <c r="E21" s="88">
        <f t="shared" si="0"/>
        <v>0</v>
      </c>
      <c r="F21" s="144"/>
      <c r="G21" s="88">
        <f t="shared" si="1"/>
        <v>0</v>
      </c>
      <c r="H21" s="88">
        <f t="shared" si="2"/>
        <v>0</v>
      </c>
      <c r="I21" s="310"/>
    </row>
    <row r="22" spans="1:9" ht="12.75">
      <c r="A22" s="286">
        <v>20</v>
      </c>
      <c r="B22" s="126" t="s">
        <v>327</v>
      </c>
      <c r="C22" s="127">
        <v>140</v>
      </c>
      <c r="D22" s="87"/>
      <c r="E22" s="88">
        <f t="shared" si="0"/>
        <v>0</v>
      </c>
      <c r="F22" s="144"/>
      <c r="G22" s="88">
        <f t="shared" si="1"/>
        <v>0</v>
      </c>
      <c r="H22" s="88">
        <f t="shared" si="2"/>
        <v>0</v>
      </c>
      <c r="I22" s="310"/>
    </row>
    <row r="23" spans="1:9" ht="12.75">
      <c r="A23" s="286">
        <v>21</v>
      </c>
      <c r="B23" s="126" t="s">
        <v>328</v>
      </c>
      <c r="C23" s="127">
        <v>5</v>
      </c>
      <c r="D23" s="87"/>
      <c r="E23" s="88">
        <f t="shared" si="0"/>
        <v>0</v>
      </c>
      <c r="F23" s="144"/>
      <c r="G23" s="88">
        <f t="shared" si="1"/>
        <v>0</v>
      </c>
      <c r="H23" s="88">
        <f t="shared" si="2"/>
        <v>0</v>
      </c>
      <c r="I23" s="310"/>
    </row>
    <row r="24" spans="1:9" ht="12.75">
      <c r="A24" s="286">
        <v>22</v>
      </c>
      <c r="B24" s="126" t="s">
        <v>329</v>
      </c>
      <c r="C24" s="127">
        <v>5</v>
      </c>
      <c r="D24" s="87"/>
      <c r="E24" s="88">
        <f t="shared" si="0"/>
        <v>0</v>
      </c>
      <c r="F24" s="144"/>
      <c r="G24" s="88">
        <f t="shared" si="1"/>
        <v>0</v>
      </c>
      <c r="H24" s="88">
        <f t="shared" si="2"/>
        <v>0</v>
      </c>
      <c r="I24" s="310"/>
    </row>
    <row r="25" spans="1:9" ht="12.75">
      <c r="A25" s="286">
        <v>23</v>
      </c>
      <c r="B25" s="126" t="s">
        <v>330</v>
      </c>
      <c r="C25" s="127">
        <v>10</v>
      </c>
      <c r="D25" s="87"/>
      <c r="E25" s="88">
        <f t="shared" si="0"/>
        <v>0</v>
      </c>
      <c r="F25" s="144"/>
      <c r="G25" s="88">
        <f t="shared" si="1"/>
        <v>0</v>
      </c>
      <c r="H25" s="88">
        <f t="shared" si="2"/>
        <v>0</v>
      </c>
      <c r="I25" s="310"/>
    </row>
    <row r="26" spans="1:9" ht="12.75">
      <c r="A26" s="286">
        <v>24</v>
      </c>
      <c r="B26" s="126" t="s">
        <v>331</v>
      </c>
      <c r="C26" s="127">
        <v>40</v>
      </c>
      <c r="D26" s="87"/>
      <c r="E26" s="88">
        <f t="shared" si="0"/>
        <v>0</v>
      </c>
      <c r="F26" s="144"/>
      <c r="G26" s="88">
        <f t="shared" si="1"/>
        <v>0</v>
      </c>
      <c r="H26" s="88">
        <f t="shared" si="2"/>
        <v>0</v>
      </c>
      <c r="I26" s="310"/>
    </row>
    <row r="27" spans="1:9" ht="12.75">
      <c r="A27" s="286">
        <v>25</v>
      </c>
      <c r="B27" s="126" t="s">
        <v>332</v>
      </c>
      <c r="C27" s="127">
        <v>20</v>
      </c>
      <c r="D27" s="87"/>
      <c r="E27" s="88">
        <f t="shared" si="0"/>
        <v>0</v>
      </c>
      <c r="F27" s="144"/>
      <c r="G27" s="88">
        <f t="shared" si="1"/>
        <v>0</v>
      </c>
      <c r="H27" s="88">
        <f t="shared" si="2"/>
        <v>0</v>
      </c>
      <c r="I27" s="310"/>
    </row>
    <row r="28" spans="1:9" ht="12.75">
      <c r="A28" s="286">
        <v>26</v>
      </c>
      <c r="B28" s="126" t="s">
        <v>333</v>
      </c>
      <c r="C28" s="127">
        <v>10</v>
      </c>
      <c r="D28" s="87"/>
      <c r="E28" s="88">
        <f t="shared" si="0"/>
        <v>0</v>
      </c>
      <c r="F28" s="144"/>
      <c r="G28" s="88">
        <f t="shared" si="1"/>
        <v>0</v>
      </c>
      <c r="H28" s="88">
        <f t="shared" si="2"/>
        <v>0</v>
      </c>
      <c r="I28" s="310"/>
    </row>
    <row r="29" spans="1:9" ht="12.75">
      <c r="A29" s="286">
        <v>27</v>
      </c>
      <c r="B29" s="126" t="s">
        <v>334</v>
      </c>
      <c r="C29" s="127">
        <v>60</v>
      </c>
      <c r="D29" s="87"/>
      <c r="E29" s="88">
        <f t="shared" si="0"/>
        <v>0</v>
      </c>
      <c r="F29" s="144"/>
      <c r="G29" s="88">
        <f t="shared" si="1"/>
        <v>0</v>
      </c>
      <c r="H29" s="88">
        <f t="shared" si="2"/>
        <v>0</v>
      </c>
      <c r="I29" s="310"/>
    </row>
    <row r="30" spans="1:9" ht="13.5" thickBot="1">
      <c r="A30" s="288">
        <v>28</v>
      </c>
      <c r="B30" s="297" t="s">
        <v>335</v>
      </c>
      <c r="C30" s="298">
        <v>60</v>
      </c>
      <c r="D30" s="291"/>
      <c r="E30" s="311">
        <f t="shared" si="0"/>
        <v>0</v>
      </c>
      <c r="F30" s="312"/>
      <c r="G30" s="311">
        <f t="shared" si="1"/>
        <v>0</v>
      </c>
      <c r="H30" s="311">
        <f t="shared" si="2"/>
        <v>0</v>
      </c>
      <c r="I30" s="313"/>
    </row>
    <row r="31" spans="1:9" ht="15.75" thickBot="1">
      <c r="A31" s="15"/>
      <c r="B31" s="15"/>
      <c r="C31" s="15"/>
      <c r="D31" s="99" t="s">
        <v>22</v>
      </c>
      <c r="E31" s="141">
        <f>SUM(E3:E30)</f>
        <v>0</v>
      </c>
      <c r="F31" s="101"/>
      <c r="G31" s="141">
        <f>SUM(G3:G30)</f>
        <v>0</v>
      </c>
      <c r="H31" s="148">
        <f>SUM(H3:H30)</f>
        <v>0</v>
      </c>
      <c r="I31" s="15"/>
    </row>
  </sheetData>
  <sheetProtection selectLockedCells="1" selectUnlockedCells="1"/>
  <printOptions/>
  <pageMargins left="0.5513888888888889" right="0.27569444444444446" top="1.0631944444444446" bottom="1.0631944444444446" header="0.7875" footer="0.7875"/>
  <pageSetup horizontalDpi="600" verticalDpi="600" orientation="landscape" paperSize="9" r:id="rId1"/>
  <headerFooter alignWithMargins="0">
    <oddHeader>&amp;LGCR/15/ZP/2017&amp;CCZĘŚĆ 16.</oddHeader>
    <oddFooter>&amp;R&amp;P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3" width="10.00390625" style="0" customWidth="1"/>
    <col min="4" max="4" width="13.00390625" style="2" customWidth="1"/>
    <col min="5" max="5" width="10.57421875" style="2" customWidth="1"/>
    <col min="6" max="6" width="10.140625" style="3" customWidth="1"/>
    <col min="7" max="7" width="13.00390625" style="2" customWidth="1"/>
    <col min="8" max="8" width="13.8515625" style="2" customWidth="1"/>
    <col min="9" max="9" width="20.8515625" style="2" customWidth="1"/>
  </cols>
  <sheetData>
    <row r="1" spans="1:9" ht="76.5">
      <c r="A1" s="314" t="s">
        <v>0</v>
      </c>
      <c r="B1" s="315" t="s">
        <v>1</v>
      </c>
      <c r="C1" s="315" t="s">
        <v>2</v>
      </c>
      <c r="D1" s="316" t="s">
        <v>3</v>
      </c>
      <c r="E1" s="316" t="s">
        <v>23</v>
      </c>
      <c r="F1" s="317" t="s">
        <v>5</v>
      </c>
      <c r="G1" s="318" t="s">
        <v>6</v>
      </c>
      <c r="H1" s="318" t="s">
        <v>24</v>
      </c>
      <c r="I1" s="319" t="s">
        <v>25</v>
      </c>
    </row>
    <row r="2" spans="1:9" ht="12.75">
      <c r="A2" s="320">
        <v>1</v>
      </c>
      <c r="B2" s="149">
        <v>2</v>
      </c>
      <c r="C2" s="149">
        <v>3</v>
      </c>
      <c r="D2" s="150">
        <v>4</v>
      </c>
      <c r="E2" s="150">
        <v>5</v>
      </c>
      <c r="F2" s="150">
        <v>6</v>
      </c>
      <c r="G2" s="151">
        <v>7</v>
      </c>
      <c r="H2" s="151">
        <v>8</v>
      </c>
      <c r="I2" s="321">
        <v>9</v>
      </c>
    </row>
    <row r="3" spans="1:9" ht="12.75">
      <c r="A3" s="322">
        <v>1</v>
      </c>
      <c r="B3" s="152" t="s">
        <v>336</v>
      </c>
      <c r="C3" s="153">
        <v>10</v>
      </c>
      <c r="D3" s="87"/>
      <c r="E3" s="159">
        <f aca="true" t="shared" si="0" ref="E3:E11">C3*D3</f>
        <v>0</v>
      </c>
      <c r="F3" s="154"/>
      <c r="G3" s="160">
        <f>E3*F3</f>
        <v>0</v>
      </c>
      <c r="H3" s="160">
        <f>E3+G3</f>
        <v>0</v>
      </c>
      <c r="I3" s="323"/>
    </row>
    <row r="4" spans="1:9" ht="12.75">
      <c r="A4" s="322">
        <v>2</v>
      </c>
      <c r="B4" s="152" t="s">
        <v>337</v>
      </c>
      <c r="C4" s="155">
        <v>20</v>
      </c>
      <c r="D4" s="87"/>
      <c r="E4" s="159">
        <f t="shared" si="0"/>
        <v>0</v>
      </c>
      <c r="F4" s="154"/>
      <c r="G4" s="160">
        <f aca="true" t="shared" si="1" ref="G4:G11">E4*F4</f>
        <v>0</v>
      </c>
      <c r="H4" s="160">
        <f aca="true" t="shared" si="2" ref="H4:H11">E4+G4</f>
        <v>0</v>
      </c>
      <c r="I4" s="323"/>
    </row>
    <row r="5" spans="1:9" ht="12.75">
      <c r="A5" s="322">
        <v>3</v>
      </c>
      <c r="B5" s="152" t="s">
        <v>338</v>
      </c>
      <c r="C5" s="155">
        <v>40</v>
      </c>
      <c r="D5" s="87"/>
      <c r="E5" s="159">
        <f t="shared" si="0"/>
        <v>0</v>
      </c>
      <c r="F5" s="154"/>
      <c r="G5" s="160">
        <f t="shared" si="1"/>
        <v>0</v>
      </c>
      <c r="H5" s="160">
        <f t="shared" si="2"/>
        <v>0</v>
      </c>
      <c r="I5" s="323"/>
    </row>
    <row r="6" spans="1:9" ht="12.75">
      <c r="A6" s="322">
        <v>4</v>
      </c>
      <c r="B6" s="152" t="s">
        <v>339</v>
      </c>
      <c r="C6" s="155">
        <v>40</v>
      </c>
      <c r="D6" s="87"/>
      <c r="E6" s="159">
        <f t="shared" si="0"/>
        <v>0</v>
      </c>
      <c r="F6" s="154"/>
      <c r="G6" s="160">
        <f t="shared" si="1"/>
        <v>0</v>
      </c>
      <c r="H6" s="160">
        <f t="shared" si="2"/>
        <v>0</v>
      </c>
      <c r="I6" s="323"/>
    </row>
    <row r="7" spans="1:9" ht="12.75">
      <c r="A7" s="322">
        <v>5</v>
      </c>
      <c r="B7" s="152" t="s">
        <v>340</v>
      </c>
      <c r="C7" s="155">
        <v>30</v>
      </c>
      <c r="D7" s="87"/>
      <c r="E7" s="159">
        <f t="shared" si="0"/>
        <v>0</v>
      </c>
      <c r="F7" s="154"/>
      <c r="G7" s="160">
        <f t="shared" si="1"/>
        <v>0</v>
      </c>
      <c r="H7" s="160">
        <f t="shared" si="2"/>
        <v>0</v>
      </c>
      <c r="I7" s="323"/>
    </row>
    <row r="8" spans="1:9" ht="12.75">
      <c r="A8" s="322">
        <v>6</v>
      </c>
      <c r="B8" s="152" t="s">
        <v>341</v>
      </c>
      <c r="C8" s="155">
        <v>15</v>
      </c>
      <c r="D8" s="87"/>
      <c r="E8" s="159">
        <f t="shared" si="0"/>
        <v>0</v>
      </c>
      <c r="F8" s="154"/>
      <c r="G8" s="160">
        <f t="shared" si="1"/>
        <v>0</v>
      </c>
      <c r="H8" s="160">
        <f t="shared" si="2"/>
        <v>0</v>
      </c>
      <c r="I8" s="323"/>
    </row>
    <row r="9" spans="1:9" ht="12.75">
      <c r="A9" s="322">
        <v>7</v>
      </c>
      <c r="B9" s="152" t="s">
        <v>342</v>
      </c>
      <c r="C9" s="155">
        <v>5</v>
      </c>
      <c r="D9" s="87"/>
      <c r="E9" s="159">
        <f t="shared" si="0"/>
        <v>0</v>
      </c>
      <c r="F9" s="154"/>
      <c r="G9" s="160">
        <f t="shared" si="1"/>
        <v>0</v>
      </c>
      <c r="H9" s="160">
        <f t="shared" si="2"/>
        <v>0</v>
      </c>
      <c r="I9" s="323"/>
    </row>
    <row r="10" spans="1:9" ht="12.75">
      <c r="A10" s="322">
        <v>8</v>
      </c>
      <c r="B10" s="152" t="s">
        <v>343</v>
      </c>
      <c r="C10" s="155">
        <v>20</v>
      </c>
      <c r="D10" s="87"/>
      <c r="E10" s="159">
        <f t="shared" si="0"/>
        <v>0</v>
      </c>
      <c r="F10" s="154"/>
      <c r="G10" s="160">
        <f t="shared" si="1"/>
        <v>0</v>
      </c>
      <c r="H10" s="160">
        <f t="shared" si="2"/>
        <v>0</v>
      </c>
      <c r="I10" s="323"/>
    </row>
    <row r="11" spans="1:9" ht="12.75" customHeight="1" thickBot="1">
      <c r="A11" s="324">
        <v>9</v>
      </c>
      <c r="B11" s="325" t="s">
        <v>344</v>
      </c>
      <c r="C11" s="326">
        <v>10</v>
      </c>
      <c r="D11" s="263"/>
      <c r="E11" s="328">
        <f t="shared" si="0"/>
        <v>0</v>
      </c>
      <c r="F11" s="329"/>
      <c r="G11" s="330">
        <f t="shared" si="1"/>
        <v>0</v>
      </c>
      <c r="H11" s="330">
        <f t="shared" si="2"/>
        <v>0</v>
      </c>
      <c r="I11" s="327"/>
    </row>
    <row r="12" spans="4:8" ht="15.75" thickBot="1">
      <c r="D12" s="331" t="s">
        <v>22</v>
      </c>
      <c r="E12" s="264">
        <f>SUM(E3:E11)</f>
        <v>0</v>
      </c>
      <c r="F12" s="332"/>
      <c r="G12" s="264">
        <f>SUM(G3:G11)</f>
        <v>0</v>
      </c>
      <c r="H12" s="261">
        <f>SUM(H3:H11)</f>
        <v>0</v>
      </c>
    </row>
  </sheetData>
  <sheetProtection selectLockedCells="1" selectUnlockedCells="1"/>
  <printOptions/>
  <pageMargins left="0.5511811023622047" right="0.4724409448818898" top="1.4173228346456694" bottom="0.984251968503937" header="0.6692913385826772" footer="0.5118110236220472"/>
  <pageSetup horizontalDpi="600" verticalDpi="600" orientation="landscape" paperSize="9" r:id="rId1"/>
  <headerFooter alignWithMargins="0">
    <oddHeader>&amp;LGCR/15/ZP/2017&amp;CCZĘŚĆ 17.</oddHeader>
    <oddFooter>&amp;C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3" sqref="B3:B8"/>
    </sheetView>
  </sheetViews>
  <sheetFormatPr defaultColWidth="11.57421875" defaultRowHeight="12.75"/>
  <cols>
    <col min="1" max="1" width="4.8515625" style="0" customWidth="1"/>
    <col min="2" max="2" width="45.57421875" style="0" customWidth="1"/>
    <col min="3" max="3" width="5.57421875" style="0" customWidth="1"/>
    <col min="4" max="4" width="10.7109375" style="0" customWidth="1"/>
    <col min="5" max="5" width="15.71093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23.421875" style="0" customWidth="1"/>
  </cols>
  <sheetData>
    <row r="1" spans="1:9" ht="51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83</v>
      </c>
      <c r="I1" s="273" t="s">
        <v>84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25.5">
      <c r="A3" s="333">
        <v>1</v>
      </c>
      <c r="B3" s="161" t="s">
        <v>345</v>
      </c>
      <c r="C3" s="162">
        <v>130</v>
      </c>
      <c r="D3" s="164"/>
      <c r="E3" s="165">
        <f aca="true" t="shared" si="0" ref="E3:E8">C3*D3</f>
        <v>0</v>
      </c>
      <c r="F3" s="163"/>
      <c r="G3" s="165">
        <f aca="true" t="shared" si="1" ref="G3:G8">E3*F3</f>
        <v>0</v>
      </c>
      <c r="H3" s="165">
        <f aca="true" t="shared" si="2" ref="H3:H8">E3+G3</f>
        <v>0</v>
      </c>
      <c r="I3" s="310"/>
    </row>
    <row r="4" spans="1:9" ht="12.75" customHeight="1">
      <c r="A4" s="333">
        <v>2</v>
      </c>
      <c r="B4" s="161" t="s">
        <v>346</v>
      </c>
      <c r="C4" s="162">
        <v>70</v>
      </c>
      <c r="D4" s="164"/>
      <c r="E4" s="165">
        <f t="shared" si="0"/>
        <v>0</v>
      </c>
      <c r="F4" s="163"/>
      <c r="G4" s="165">
        <f t="shared" si="1"/>
        <v>0</v>
      </c>
      <c r="H4" s="165">
        <f t="shared" si="2"/>
        <v>0</v>
      </c>
      <c r="I4" s="310"/>
    </row>
    <row r="5" spans="1:9" ht="12.75" customHeight="1">
      <c r="A5" s="333">
        <v>3</v>
      </c>
      <c r="B5" s="161" t="s">
        <v>347</v>
      </c>
      <c r="C5" s="162">
        <v>15</v>
      </c>
      <c r="D5" s="164"/>
      <c r="E5" s="165">
        <f t="shared" si="0"/>
        <v>0</v>
      </c>
      <c r="F5" s="163"/>
      <c r="G5" s="165">
        <f t="shared" si="1"/>
        <v>0</v>
      </c>
      <c r="H5" s="165">
        <f t="shared" si="2"/>
        <v>0</v>
      </c>
      <c r="I5" s="310"/>
    </row>
    <row r="6" spans="1:9" ht="14.25" customHeight="1">
      <c r="A6" s="333">
        <v>4</v>
      </c>
      <c r="B6" s="192" t="s">
        <v>348</v>
      </c>
      <c r="C6" s="90">
        <v>30</v>
      </c>
      <c r="D6" s="164"/>
      <c r="E6" s="165">
        <f t="shared" si="0"/>
        <v>0</v>
      </c>
      <c r="F6" s="163"/>
      <c r="G6" s="165">
        <f t="shared" si="1"/>
        <v>0</v>
      </c>
      <c r="H6" s="165">
        <f t="shared" si="2"/>
        <v>0</v>
      </c>
      <c r="I6" s="310"/>
    </row>
    <row r="7" spans="1:9" ht="27" customHeight="1">
      <c r="A7" s="333">
        <v>5</v>
      </c>
      <c r="B7" s="192" t="s">
        <v>349</v>
      </c>
      <c r="C7" s="90">
        <v>15</v>
      </c>
      <c r="D7" s="164"/>
      <c r="E7" s="165">
        <f t="shared" si="0"/>
        <v>0</v>
      </c>
      <c r="F7" s="163"/>
      <c r="G7" s="165">
        <f t="shared" si="1"/>
        <v>0</v>
      </c>
      <c r="H7" s="165">
        <f t="shared" si="2"/>
        <v>0</v>
      </c>
      <c r="I7" s="310"/>
    </row>
    <row r="8" spans="1:9" ht="15" customHeight="1" thickBot="1">
      <c r="A8" s="334">
        <v>6</v>
      </c>
      <c r="B8" s="335" t="s">
        <v>350</v>
      </c>
      <c r="C8" s="336">
        <v>140</v>
      </c>
      <c r="D8" s="337"/>
      <c r="E8" s="338">
        <f t="shared" si="0"/>
        <v>0</v>
      </c>
      <c r="F8" s="339"/>
      <c r="G8" s="338">
        <f t="shared" si="1"/>
        <v>0</v>
      </c>
      <c r="H8" s="338">
        <f t="shared" si="2"/>
        <v>0</v>
      </c>
      <c r="I8" s="313"/>
    </row>
    <row r="9" spans="4:8" ht="15.75" thickBot="1">
      <c r="D9" s="157" t="s">
        <v>22</v>
      </c>
      <c r="E9" s="100">
        <f>SUM(E3:E8)</f>
        <v>0</v>
      </c>
      <c r="F9" s="158"/>
      <c r="G9" s="100">
        <f>SUM(G3:G8)</f>
        <v>0</v>
      </c>
      <c r="H9" s="148">
        <f>SUM(H3:H8)</f>
        <v>0</v>
      </c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18.</oddHeader>
    <oddFooter>&amp;C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8" sqref="B28"/>
    </sheetView>
  </sheetViews>
  <sheetFormatPr defaultColWidth="11.57421875" defaultRowHeight="12.75"/>
  <cols>
    <col min="1" max="1" width="5.00390625" style="0" customWidth="1"/>
    <col min="2" max="2" width="45.7109375" style="0" customWidth="1"/>
    <col min="3" max="3" width="7.421875" style="0" customWidth="1"/>
    <col min="4" max="4" width="10.7109375" style="0" customWidth="1"/>
    <col min="5" max="5" width="14.140625" style="0" customWidth="1"/>
    <col min="6" max="6" width="8.57421875" style="0" customWidth="1"/>
    <col min="7" max="7" width="11.7109375" style="0" customWidth="1"/>
    <col min="8" max="8" width="13.421875" style="0" customWidth="1"/>
    <col min="9" max="9" width="21.7109375" style="0" customWidth="1"/>
  </cols>
  <sheetData>
    <row r="1" spans="1:9" ht="51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340">
        <v>1</v>
      </c>
      <c r="B3" s="117" t="s">
        <v>351</v>
      </c>
      <c r="C3" s="109">
        <v>450</v>
      </c>
      <c r="D3" s="113"/>
      <c r="E3" s="169">
        <f aca="true" t="shared" si="0" ref="E3:E22">C3*D3</f>
        <v>0</v>
      </c>
      <c r="F3" s="166"/>
      <c r="G3" s="169">
        <f aca="true" t="shared" si="1" ref="G3:G22">E3*F3</f>
        <v>0</v>
      </c>
      <c r="H3" s="169">
        <f aca="true" t="shared" si="2" ref="H3:H22">E3+G3</f>
        <v>0</v>
      </c>
      <c r="I3" s="341"/>
    </row>
    <row r="4" spans="1:9" ht="12.75">
      <c r="A4" s="340">
        <v>2</v>
      </c>
      <c r="B4" s="109" t="s">
        <v>352</v>
      </c>
      <c r="C4" s="109">
        <v>80</v>
      </c>
      <c r="D4" s="113"/>
      <c r="E4" s="169">
        <f t="shared" si="0"/>
        <v>0</v>
      </c>
      <c r="F4" s="166"/>
      <c r="G4" s="169">
        <f t="shared" si="1"/>
        <v>0</v>
      </c>
      <c r="H4" s="169">
        <f t="shared" si="2"/>
        <v>0</v>
      </c>
      <c r="I4" s="341"/>
    </row>
    <row r="5" spans="1:9" ht="12.75">
      <c r="A5" s="340">
        <v>3</v>
      </c>
      <c r="B5" s="109" t="s">
        <v>353</v>
      </c>
      <c r="C5" s="109">
        <v>20</v>
      </c>
      <c r="D5" s="113"/>
      <c r="E5" s="169">
        <f t="shared" si="0"/>
        <v>0</v>
      </c>
      <c r="F5" s="166"/>
      <c r="G5" s="169">
        <f t="shared" si="1"/>
        <v>0</v>
      </c>
      <c r="H5" s="169">
        <f t="shared" si="2"/>
        <v>0</v>
      </c>
      <c r="I5" s="341"/>
    </row>
    <row r="6" spans="1:9" ht="12.75">
      <c r="A6" s="340">
        <v>4</v>
      </c>
      <c r="B6" s="109" t="s">
        <v>354</v>
      </c>
      <c r="C6" s="109">
        <v>10</v>
      </c>
      <c r="D6" s="113"/>
      <c r="E6" s="169">
        <f t="shared" si="0"/>
        <v>0</v>
      </c>
      <c r="F6" s="166"/>
      <c r="G6" s="169">
        <f t="shared" si="1"/>
        <v>0</v>
      </c>
      <c r="H6" s="169">
        <f t="shared" si="2"/>
        <v>0</v>
      </c>
      <c r="I6" s="341"/>
    </row>
    <row r="7" spans="1:9" ht="12.75">
      <c r="A7" s="340">
        <v>5</v>
      </c>
      <c r="B7" s="109" t="s">
        <v>355</v>
      </c>
      <c r="C7" s="109">
        <v>30</v>
      </c>
      <c r="D7" s="113"/>
      <c r="E7" s="169">
        <f t="shared" si="0"/>
        <v>0</v>
      </c>
      <c r="F7" s="166"/>
      <c r="G7" s="169">
        <f t="shared" si="1"/>
        <v>0</v>
      </c>
      <c r="H7" s="169">
        <f t="shared" si="2"/>
        <v>0</v>
      </c>
      <c r="I7" s="341"/>
    </row>
    <row r="8" spans="1:9" ht="12.75">
      <c r="A8" s="340">
        <v>6</v>
      </c>
      <c r="B8" s="109" t="s">
        <v>356</v>
      </c>
      <c r="C8" s="109">
        <v>50</v>
      </c>
      <c r="D8" s="113"/>
      <c r="E8" s="169">
        <f t="shared" si="0"/>
        <v>0</v>
      </c>
      <c r="F8" s="166"/>
      <c r="G8" s="169">
        <f t="shared" si="1"/>
        <v>0</v>
      </c>
      <c r="H8" s="169">
        <f t="shared" si="2"/>
        <v>0</v>
      </c>
      <c r="I8" s="341"/>
    </row>
    <row r="9" spans="1:9" ht="12.75">
      <c r="A9" s="340">
        <v>7</v>
      </c>
      <c r="B9" s="109" t="s">
        <v>357</v>
      </c>
      <c r="C9" s="109">
        <v>220</v>
      </c>
      <c r="D9" s="113"/>
      <c r="E9" s="169">
        <f t="shared" si="0"/>
        <v>0</v>
      </c>
      <c r="F9" s="166"/>
      <c r="G9" s="169">
        <f t="shared" si="1"/>
        <v>0</v>
      </c>
      <c r="H9" s="169">
        <f t="shared" si="2"/>
        <v>0</v>
      </c>
      <c r="I9" s="341"/>
    </row>
    <row r="10" spans="1:9" ht="12.75">
      <c r="A10" s="340">
        <v>8</v>
      </c>
      <c r="B10" s="109" t="s">
        <v>358</v>
      </c>
      <c r="C10" s="109">
        <v>65</v>
      </c>
      <c r="D10" s="113"/>
      <c r="E10" s="169">
        <f t="shared" si="0"/>
        <v>0</v>
      </c>
      <c r="F10" s="166"/>
      <c r="G10" s="169">
        <f t="shared" si="1"/>
        <v>0</v>
      </c>
      <c r="H10" s="169">
        <f t="shared" si="2"/>
        <v>0</v>
      </c>
      <c r="I10" s="341"/>
    </row>
    <row r="11" spans="1:9" ht="12.75">
      <c r="A11" s="340">
        <v>9</v>
      </c>
      <c r="B11" s="114" t="s">
        <v>359</v>
      </c>
      <c r="C11" s="114">
        <v>400</v>
      </c>
      <c r="D11" s="113"/>
      <c r="E11" s="169">
        <f t="shared" si="0"/>
        <v>0</v>
      </c>
      <c r="F11" s="167"/>
      <c r="G11" s="169">
        <f t="shared" si="1"/>
        <v>0</v>
      </c>
      <c r="H11" s="169">
        <f t="shared" si="2"/>
        <v>0</v>
      </c>
      <c r="I11" s="277"/>
    </row>
    <row r="12" spans="1:9" ht="12.75">
      <c r="A12" s="340">
        <v>10</v>
      </c>
      <c r="B12" s="114" t="s">
        <v>360</v>
      </c>
      <c r="C12" s="114">
        <v>50</v>
      </c>
      <c r="D12" s="113"/>
      <c r="E12" s="169">
        <f t="shared" si="0"/>
        <v>0</v>
      </c>
      <c r="F12" s="167"/>
      <c r="G12" s="169">
        <f t="shared" si="1"/>
        <v>0</v>
      </c>
      <c r="H12" s="169">
        <f t="shared" si="2"/>
        <v>0</v>
      </c>
      <c r="I12" s="277"/>
    </row>
    <row r="13" spans="1:9" ht="12.75">
      <c r="A13" s="340">
        <v>11</v>
      </c>
      <c r="B13" s="114" t="s">
        <v>361</v>
      </c>
      <c r="C13" s="114">
        <v>15</v>
      </c>
      <c r="D13" s="113"/>
      <c r="E13" s="169">
        <f t="shared" si="0"/>
        <v>0</v>
      </c>
      <c r="F13" s="167"/>
      <c r="G13" s="169">
        <f t="shared" si="1"/>
        <v>0</v>
      </c>
      <c r="H13" s="169">
        <f t="shared" si="2"/>
        <v>0</v>
      </c>
      <c r="I13" s="277"/>
    </row>
    <row r="14" spans="1:9" ht="12.75">
      <c r="A14" s="340">
        <v>12</v>
      </c>
      <c r="B14" s="114" t="s">
        <v>362</v>
      </c>
      <c r="C14" s="114">
        <v>120</v>
      </c>
      <c r="D14" s="113"/>
      <c r="E14" s="169">
        <f t="shared" si="0"/>
        <v>0</v>
      </c>
      <c r="F14" s="167"/>
      <c r="G14" s="169">
        <f t="shared" si="1"/>
        <v>0</v>
      </c>
      <c r="H14" s="169">
        <f t="shared" si="2"/>
        <v>0</v>
      </c>
      <c r="I14" s="277"/>
    </row>
    <row r="15" spans="1:9" ht="12.75">
      <c r="A15" s="340">
        <v>13</v>
      </c>
      <c r="B15" s="114" t="s">
        <v>363</v>
      </c>
      <c r="C15" s="114">
        <v>20</v>
      </c>
      <c r="D15" s="113"/>
      <c r="E15" s="169">
        <f t="shared" si="0"/>
        <v>0</v>
      </c>
      <c r="F15" s="167"/>
      <c r="G15" s="169">
        <f t="shared" si="1"/>
        <v>0</v>
      </c>
      <c r="H15" s="169">
        <f t="shared" si="2"/>
        <v>0</v>
      </c>
      <c r="I15" s="277"/>
    </row>
    <row r="16" spans="1:9" ht="12.75">
      <c r="A16" s="340">
        <v>14</v>
      </c>
      <c r="B16" s="118" t="s">
        <v>364</v>
      </c>
      <c r="C16" s="114">
        <v>15</v>
      </c>
      <c r="D16" s="113"/>
      <c r="E16" s="169">
        <f t="shared" si="0"/>
        <v>0</v>
      </c>
      <c r="F16" s="167"/>
      <c r="G16" s="169">
        <f t="shared" si="1"/>
        <v>0</v>
      </c>
      <c r="H16" s="169">
        <f t="shared" si="2"/>
        <v>0</v>
      </c>
      <c r="I16" s="277"/>
    </row>
    <row r="17" spans="1:9" ht="12.75">
      <c r="A17" s="340">
        <v>15</v>
      </c>
      <c r="B17" s="168" t="s">
        <v>365</v>
      </c>
      <c r="C17" s="114">
        <v>100</v>
      </c>
      <c r="D17" s="113"/>
      <c r="E17" s="169">
        <f t="shared" si="0"/>
        <v>0</v>
      </c>
      <c r="F17" s="167"/>
      <c r="G17" s="169">
        <f t="shared" si="1"/>
        <v>0</v>
      </c>
      <c r="H17" s="169">
        <f t="shared" si="2"/>
        <v>0</v>
      </c>
      <c r="I17" s="277"/>
    </row>
    <row r="18" spans="1:9" ht="12.75">
      <c r="A18" s="340">
        <v>16</v>
      </c>
      <c r="B18" s="168" t="s">
        <v>366</v>
      </c>
      <c r="C18" s="114">
        <v>50</v>
      </c>
      <c r="D18" s="113"/>
      <c r="E18" s="169">
        <f t="shared" si="0"/>
        <v>0</v>
      </c>
      <c r="F18" s="167"/>
      <c r="G18" s="169">
        <f t="shared" si="1"/>
        <v>0</v>
      </c>
      <c r="H18" s="169">
        <f t="shared" si="2"/>
        <v>0</v>
      </c>
      <c r="I18" s="277"/>
    </row>
    <row r="19" spans="1:9" ht="12.75">
      <c r="A19" s="340">
        <v>17</v>
      </c>
      <c r="B19" s="109" t="s">
        <v>367</v>
      </c>
      <c r="C19" s="114">
        <v>50</v>
      </c>
      <c r="D19" s="113"/>
      <c r="E19" s="169">
        <f t="shared" si="0"/>
        <v>0</v>
      </c>
      <c r="F19" s="167"/>
      <c r="G19" s="169">
        <f t="shared" si="1"/>
        <v>0</v>
      </c>
      <c r="H19" s="169">
        <f t="shared" si="2"/>
        <v>0</v>
      </c>
      <c r="I19" s="277"/>
    </row>
    <row r="20" spans="1:9" ht="12.75">
      <c r="A20" s="340">
        <v>18</v>
      </c>
      <c r="B20" s="109" t="s">
        <v>368</v>
      </c>
      <c r="C20" s="114">
        <v>5</v>
      </c>
      <c r="D20" s="113"/>
      <c r="E20" s="169">
        <f t="shared" si="0"/>
        <v>0</v>
      </c>
      <c r="F20" s="167"/>
      <c r="G20" s="169">
        <f t="shared" si="1"/>
        <v>0</v>
      </c>
      <c r="H20" s="169">
        <f t="shared" si="2"/>
        <v>0</v>
      </c>
      <c r="I20" s="277"/>
    </row>
    <row r="21" spans="1:9" ht="12.75">
      <c r="A21" s="340">
        <v>19</v>
      </c>
      <c r="B21" s="109" t="s">
        <v>369</v>
      </c>
      <c r="C21" s="114">
        <v>250</v>
      </c>
      <c r="D21" s="113"/>
      <c r="E21" s="169">
        <f t="shared" si="0"/>
        <v>0</v>
      </c>
      <c r="F21" s="167"/>
      <c r="G21" s="169">
        <f t="shared" si="1"/>
        <v>0</v>
      </c>
      <c r="H21" s="169">
        <f t="shared" si="2"/>
        <v>0</v>
      </c>
      <c r="I21" s="277"/>
    </row>
    <row r="22" spans="1:9" ht="13.5" thickBot="1">
      <c r="A22" s="342">
        <v>20</v>
      </c>
      <c r="B22" s="296" t="s">
        <v>370</v>
      </c>
      <c r="C22" s="343">
        <v>10</v>
      </c>
      <c r="D22" s="283"/>
      <c r="E22" s="344">
        <f t="shared" si="0"/>
        <v>0</v>
      </c>
      <c r="F22" s="345"/>
      <c r="G22" s="344">
        <f t="shared" si="1"/>
        <v>0</v>
      </c>
      <c r="H22" s="344">
        <f t="shared" si="2"/>
        <v>0</v>
      </c>
      <c r="I22" s="284"/>
    </row>
    <row r="23" spans="3:9" ht="15.75" thickBot="1">
      <c r="C23" s="28"/>
      <c r="D23" s="99" t="s">
        <v>22</v>
      </c>
      <c r="E23" s="100">
        <f>SUM(E3:E22)</f>
        <v>0</v>
      </c>
      <c r="F23" s="101"/>
      <c r="G23" s="100">
        <f>SUM(G3:G22)</f>
        <v>0</v>
      </c>
      <c r="H23" s="119">
        <f>SUM(H3:H22)</f>
        <v>0</v>
      </c>
      <c r="I23" s="19"/>
    </row>
  </sheetData>
  <sheetProtection selectLockedCells="1" selectUnlockedCells="1"/>
  <printOptions/>
  <pageMargins left="0.3937007874015748" right="0.3937007874015748" top="1.062992125984252" bottom="1.062992125984252" header="0.5905511811023623" footer="0.5118110236220472"/>
  <pageSetup horizontalDpi="600" verticalDpi="600" orientation="landscape" paperSize="9" r:id="rId1"/>
  <headerFooter alignWithMargins="0">
    <oddHeader>&amp;LGCR/15/ZP/2017&amp;CCZĘŚĆ 19.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14" sqref="F14"/>
    </sheetView>
  </sheetViews>
  <sheetFormatPr defaultColWidth="8.7109375" defaultRowHeight="12.75"/>
  <cols>
    <col min="1" max="1" width="4.00390625" style="0" customWidth="1"/>
    <col min="2" max="2" width="36.7109375" style="0" customWidth="1"/>
    <col min="3" max="3" width="10.00390625" style="0" customWidth="1"/>
    <col min="4" max="4" width="10.421875" style="2" customWidth="1"/>
    <col min="5" max="5" width="12.7109375" style="2" customWidth="1"/>
    <col min="6" max="6" width="10.140625" style="3" customWidth="1"/>
    <col min="7" max="7" width="13.00390625" style="2" customWidth="1"/>
    <col min="8" max="8" width="15.00390625" style="2" customWidth="1"/>
    <col min="9" max="9" width="23.7109375" style="2" customWidth="1"/>
  </cols>
  <sheetData>
    <row r="1" spans="1:9" ht="75" customHeight="1">
      <c r="A1" s="4" t="s">
        <v>0</v>
      </c>
      <c r="B1" s="5" t="s">
        <v>1</v>
      </c>
      <c r="C1" s="5" t="s">
        <v>2</v>
      </c>
      <c r="D1" s="6" t="s">
        <v>3</v>
      </c>
      <c r="E1" s="6" t="s">
        <v>23</v>
      </c>
      <c r="F1" s="7" t="s">
        <v>5</v>
      </c>
      <c r="G1" s="8" t="s">
        <v>6</v>
      </c>
      <c r="H1" s="8" t="s">
        <v>24</v>
      </c>
      <c r="I1" s="9" t="s">
        <v>25</v>
      </c>
    </row>
    <row r="2" spans="1:9" ht="13.5" customHeight="1">
      <c r="A2" s="10">
        <v>1</v>
      </c>
      <c r="B2" s="11">
        <v>2</v>
      </c>
      <c r="C2" s="11">
        <v>3</v>
      </c>
      <c r="D2" s="12">
        <v>4</v>
      </c>
      <c r="E2" s="12">
        <v>5</v>
      </c>
      <c r="F2" s="12">
        <v>6</v>
      </c>
      <c r="G2" s="13">
        <v>7</v>
      </c>
      <c r="H2" s="13">
        <v>8</v>
      </c>
      <c r="I2" s="14">
        <v>9</v>
      </c>
    </row>
    <row r="3" spans="1:9" ht="12.75">
      <c r="A3" s="49">
        <v>1</v>
      </c>
      <c r="B3" s="50" t="s">
        <v>26</v>
      </c>
      <c r="C3" s="50">
        <v>550</v>
      </c>
      <c r="D3" s="51"/>
      <c r="E3" s="51">
        <f aca="true" t="shared" si="0" ref="E3:E8">C3*D3</f>
        <v>0</v>
      </c>
      <c r="F3" s="52"/>
      <c r="G3" s="51">
        <f aca="true" t="shared" si="1" ref="G3:G8">E3*F3</f>
        <v>0</v>
      </c>
      <c r="H3" s="51">
        <f aca="true" t="shared" si="2" ref="H3:H8">E3+G3</f>
        <v>0</v>
      </c>
      <c r="I3" s="53"/>
    </row>
    <row r="4" spans="1:9" ht="13.5" customHeight="1">
      <c r="A4" s="54">
        <v>2</v>
      </c>
      <c r="B4" s="55" t="s">
        <v>27</v>
      </c>
      <c r="C4" s="55">
        <v>50</v>
      </c>
      <c r="D4" s="51"/>
      <c r="E4" s="51">
        <f t="shared" si="0"/>
        <v>0</v>
      </c>
      <c r="F4" s="56"/>
      <c r="G4" s="51">
        <f t="shared" si="1"/>
        <v>0</v>
      </c>
      <c r="H4" s="51">
        <f t="shared" si="2"/>
        <v>0</v>
      </c>
      <c r="I4" s="57"/>
    </row>
    <row r="5" spans="1:9" ht="12.75">
      <c r="A5" s="54">
        <v>3</v>
      </c>
      <c r="B5" s="55" t="s">
        <v>28</v>
      </c>
      <c r="C5" s="55">
        <v>15</v>
      </c>
      <c r="D5" s="51"/>
      <c r="E5" s="51">
        <f t="shared" si="0"/>
        <v>0</v>
      </c>
      <c r="F5" s="56"/>
      <c r="G5" s="51">
        <f t="shared" si="1"/>
        <v>0</v>
      </c>
      <c r="H5" s="51">
        <f t="shared" si="2"/>
        <v>0</v>
      </c>
      <c r="I5" s="57"/>
    </row>
    <row r="6" spans="1:9" ht="12.75">
      <c r="A6" s="54">
        <v>4</v>
      </c>
      <c r="B6" s="58" t="s">
        <v>29</v>
      </c>
      <c r="C6" s="59">
        <v>900</v>
      </c>
      <c r="D6" s="51"/>
      <c r="E6" s="51">
        <f t="shared" si="0"/>
        <v>0</v>
      </c>
      <c r="F6" s="56"/>
      <c r="G6" s="51">
        <f t="shared" si="1"/>
        <v>0</v>
      </c>
      <c r="H6" s="51">
        <f t="shared" si="2"/>
        <v>0</v>
      </c>
      <c r="I6" s="57"/>
    </row>
    <row r="7" spans="1:9" ht="12.75">
      <c r="A7" s="54">
        <v>5</v>
      </c>
      <c r="B7" s="58" t="s">
        <v>30</v>
      </c>
      <c r="C7" s="59">
        <v>300</v>
      </c>
      <c r="D7" s="51"/>
      <c r="E7" s="51">
        <f t="shared" si="0"/>
        <v>0</v>
      </c>
      <c r="F7" s="56"/>
      <c r="G7" s="51">
        <f t="shared" si="1"/>
        <v>0</v>
      </c>
      <c r="H7" s="51">
        <f t="shared" si="2"/>
        <v>0</v>
      </c>
      <c r="I7" s="57"/>
    </row>
    <row r="8" spans="1:9" ht="12.75">
      <c r="A8" s="60">
        <v>6</v>
      </c>
      <c r="B8" s="37" t="s">
        <v>31</v>
      </c>
      <c r="C8" s="37">
        <v>1500</v>
      </c>
      <c r="D8" s="51"/>
      <c r="E8" s="51">
        <f t="shared" si="0"/>
        <v>0</v>
      </c>
      <c r="F8" s="61"/>
      <c r="G8" s="51">
        <f t="shared" si="1"/>
        <v>0</v>
      </c>
      <c r="H8" s="51">
        <f t="shared" si="2"/>
        <v>0</v>
      </c>
      <c r="I8" s="62"/>
    </row>
    <row r="9" spans="1:9" ht="16.5">
      <c r="A9" s="46"/>
      <c r="B9" s="46"/>
      <c r="C9" s="47"/>
      <c r="D9" s="48" t="s">
        <v>22</v>
      </c>
      <c r="E9" s="43">
        <f>SUM(E3:E8)</f>
        <v>0</v>
      </c>
      <c r="F9" s="44"/>
      <c r="G9" s="43">
        <f>SUM(G3:G8)</f>
        <v>0</v>
      </c>
      <c r="H9" s="45">
        <f>SUM(H3:H8)</f>
        <v>0</v>
      </c>
      <c r="I9" s="17"/>
    </row>
  </sheetData>
  <sheetProtection selectLockedCells="1" selectUnlockedCells="1"/>
  <printOptions/>
  <pageMargins left="0.3937007874015748" right="0.35433070866141736" top="1.299212598425197" bottom="0.984251968503937" header="0.7480314960629921" footer="0.5118110236220472"/>
  <pageSetup horizontalDpi="600" verticalDpi="600" orientation="landscape" paperSize="9" r:id="rId1"/>
  <headerFooter alignWithMargins="0">
    <oddHeader xml:space="preserve">&amp;LGCR/15/ZP/2017&amp;CCZĘŚĆ 2. </oddHeader>
    <oddFooter>&amp;R&amp;Pz&amp;N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3.281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51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216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76">
        <v>1</v>
      </c>
      <c r="B3" s="114" t="s">
        <v>371</v>
      </c>
      <c r="C3" s="114">
        <v>10</v>
      </c>
      <c r="D3" s="111"/>
      <c r="E3" s="113">
        <f aca="true" t="shared" si="0" ref="E3:E22">C3*D3</f>
        <v>0</v>
      </c>
      <c r="F3" s="112"/>
      <c r="G3" s="113">
        <f>E3*F3</f>
        <v>0</v>
      </c>
      <c r="H3" s="113">
        <f>E3+G3</f>
        <v>0</v>
      </c>
      <c r="I3" s="277"/>
    </row>
    <row r="4" spans="1:9" ht="12.75">
      <c r="A4" s="276">
        <v>2</v>
      </c>
      <c r="B4" s="114" t="s">
        <v>372</v>
      </c>
      <c r="C4" s="114">
        <v>5</v>
      </c>
      <c r="D4" s="111"/>
      <c r="E4" s="113">
        <f t="shared" si="0"/>
        <v>0</v>
      </c>
      <c r="F4" s="112"/>
      <c r="G4" s="113">
        <f aca="true" t="shared" si="1" ref="G4:G22">E4*F4</f>
        <v>0</v>
      </c>
      <c r="H4" s="113">
        <f aca="true" t="shared" si="2" ref="H4:H22">E4+G4</f>
        <v>0</v>
      </c>
      <c r="I4" s="277"/>
    </row>
    <row r="5" spans="1:9" ht="12.75">
      <c r="A5" s="276">
        <v>3</v>
      </c>
      <c r="B5" s="109" t="s">
        <v>373</v>
      </c>
      <c r="C5" s="114">
        <v>60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7"/>
    </row>
    <row r="6" spans="1:9" ht="12.75">
      <c r="A6" s="276">
        <v>4</v>
      </c>
      <c r="B6" s="114" t="s">
        <v>374</v>
      </c>
      <c r="C6" s="114">
        <v>5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7"/>
    </row>
    <row r="7" spans="1:9" ht="12.75">
      <c r="A7" s="276">
        <v>5</v>
      </c>
      <c r="B7" s="114" t="s">
        <v>375</v>
      </c>
      <c r="C7" s="114">
        <v>20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7"/>
    </row>
    <row r="8" spans="1:9" ht="12.75">
      <c r="A8" s="276">
        <v>6</v>
      </c>
      <c r="B8" s="109" t="s">
        <v>376</v>
      </c>
      <c r="C8" s="114">
        <v>400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7"/>
    </row>
    <row r="9" spans="1:9" ht="12.75">
      <c r="A9" s="276">
        <v>7</v>
      </c>
      <c r="B9" s="170" t="s">
        <v>377</v>
      </c>
      <c r="C9" s="114">
        <v>80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7"/>
    </row>
    <row r="10" spans="1:9" ht="12.75">
      <c r="A10" s="276">
        <v>8</v>
      </c>
      <c r="B10" s="170" t="s">
        <v>378</v>
      </c>
      <c r="C10" s="114">
        <v>1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7"/>
    </row>
    <row r="11" spans="1:9" ht="12.75">
      <c r="A11" s="276">
        <v>9</v>
      </c>
      <c r="B11" s="171" t="s">
        <v>379</v>
      </c>
      <c r="C11" s="114">
        <v>30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7"/>
    </row>
    <row r="12" spans="1:9" ht="12.75">
      <c r="A12" s="276">
        <v>10</v>
      </c>
      <c r="B12" s="170" t="s">
        <v>380</v>
      </c>
      <c r="C12" s="114">
        <v>15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7"/>
    </row>
    <row r="13" spans="1:9" ht="12.75">
      <c r="A13" s="276">
        <v>11</v>
      </c>
      <c r="B13" s="170" t="s">
        <v>381</v>
      </c>
      <c r="C13" s="114">
        <v>25</v>
      </c>
      <c r="D13" s="111"/>
      <c r="E13" s="113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7"/>
    </row>
    <row r="14" spans="1:9" ht="12.75">
      <c r="A14" s="276">
        <v>12</v>
      </c>
      <c r="B14" s="170" t="s">
        <v>382</v>
      </c>
      <c r="C14" s="114">
        <v>10</v>
      </c>
      <c r="D14" s="111"/>
      <c r="E14" s="113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7"/>
    </row>
    <row r="15" spans="1:9" ht="12.75">
      <c r="A15" s="276">
        <v>13</v>
      </c>
      <c r="B15" s="172" t="s">
        <v>383</v>
      </c>
      <c r="C15" s="114">
        <v>40</v>
      </c>
      <c r="D15" s="111"/>
      <c r="E15" s="113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7"/>
    </row>
    <row r="16" spans="1:9" ht="12.75">
      <c r="A16" s="276">
        <v>14</v>
      </c>
      <c r="B16" s="170" t="s">
        <v>384</v>
      </c>
      <c r="C16" s="114">
        <v>30</v>
      </c>
      <c r="D16" s="111"/>
      <c r="E16" s="113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7"/>
    </row>
    <row r="17" spans="1:9" ht="12.75">
      <c r="A17" s="276">
        <v>15</v>
      </c>
      <c r="B17" s="170" t="s">
        <v>385</v>
      </c>
      <c r="C17" s="114">
        <v>40</v>
      </c>
      <c r="D17" s="111"/>
      <c r="E17" s="113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7"/>
    </row>
    <row r="18" spans="1:9" ht="12.75">
      <c r="A18" s="276">
        <v>16</v>
      </c>
      <c r="B18" s="173" t="s">
        <v>386</v>
      </c>
      <c r="C18" s="114">
        <v>10</v>
      </c>
      <c r="D18" s="111"/>
      <c r="E18" s="113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7"/>
    </row>
    <row r="19" spans="1:9" ht="12.75">
      <c r="A19" s="276">
        <v>17</v>
      </c>
      <c r="B19" s="114" t="s">
        <v>387</v>
      </c>
      <c r="C19" s="114">
        <v>10</v>
      </c>
      <c r="D19" s="111"/>
      <c r="E19" s="113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7"/>
    </row>
    <row r="20" spans="1:9" ht="12.75">
      <c r="A20" s="276">
        <v>18</v>
      </c>
      <c r="B20" s="114" t="s">
        <v>388</v>
      </c>
      <c r="C20" s="114">
        <v>50</v>
      </c>
      <c r="D20" s="111"/>
      <c r="E20" s="113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7"/>
    </row>
    <row r="21" spans="1:9" ht="12.75">
      <c r="A21" s="276">
        <v>19</v>
      </c>
      <c r="B21" s="114" t="s">
        <v>389</v>
      </c>
      <c r="C21" s="114">
        <v>15</v>
      </c>
      <c r="D21" s="111"/>
      <c r="E21" s="113">
        <f t="shared" si="0"/>
        <v>0</v>
      </c>
      <c r="F21" s="112"/>
      <c r="G21" s="113">
        <f t="shared" si="1"/>
        <v>0</v>
      </c>
      <c r="H21" s="113">
        <f t="shared" si="2"/>
        <v>0</v>
      </c>
      <c r="I21" s="277"/>
    </row>
    <row r="22" spans="1:9" ht="13.5" thickBot="1">
      <c r="A22" s="278">
        <v>20</v>
      </c>
      <c r="B22" s="343" t="s">
        <v>390</v>
      </c>
      <c r="C22" s="343">
        <v>30</v>
      </c>
      <c r="D22" s="281"/>
      <c r="E22" s="283">
        <f t="shared" si="0"/>
        <v>0</v>
      </c>
      <c r="F22" s="282"/>
      <c r="G22" s="283">
        <f t="shared" si="1"/>
        <v>0</v>
      </c>
      <c r="H22" s="283">
        <f t="shared" si="2"/>
        <v>0</v>
      </c>
      <c r="I22" s="284"/>
    </row>
    <row r="23" spans="2:8" ht="15.75" thickBot="1">
      <c r="B23" s="18"/>
      <c r="C23" s="18"/>
      <c r="D23" s="99" t="s">
        <v>22</v>
      </c>
      <c r="E23" s="100">
        <f>SUM(E3:E22)</f>
        <v>0</v>
      </c>
      <c r="F23" s="101"/>
      <c r="G23" s="134">
        <f>SUM(G3:G22)</f>
        <v>0</v>
      </c>
      <c r="H23" s="102">
        <f>SUM(H3:H22)</f>
        <v>0</v>
      </c>
    </row>
  </sheetData>
  <sheetProtection selectLockedCells="1" selectUnlockedCells="1"/>
  <printOptions/>
  <pageMargins left="0.31527777777777777" right="0.31527777777777777" top="1.3381944444444445" bottom="0.7479166666666667" header="0.5902777777777778" footer="0.5118055555555555"/>
  <pageSetup horizontalDpi="600" verticalDpi="600" orientation="landscape" paperSize="9" r:id="rId1"/>
  <headerFooter alignWithMargins="0">
    <oddHeader>&amp;LGCR/15/ZP/2017&amp;CCZĘŚĆ 20.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7">
      <selection activeCell="B14" sqref="B14"/>
    </sheetView>
  </sheetViews>
  <sheetFormatPr defaultColWidth="9.140625" defaultRowHeight="12.75"/>
  <cols>
    <col min="1" max="1" width="3.8515625" style="0" customWidth="1"/>
    <col min="2" max="2" width="52.0039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18.14062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216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58.5" customHeight="1">
      <c r="A3" s="276">
        <v>1</v>
      </c>
      <c r="B3" s="175" t="s">
        <v>391</v>
      </c>
      <c r="C3" s="176">
        <v>250</v>
      </c>
      <c r="D3" s="182"/>
      <c r="E3" s="182">
        <f aca="true" t="shared" si="0" ref="E3:E11">C3*D3</f>
        <v>0</v>
      </c>
      <c r="F3" s="177"/>
      <c r="G3" s="182">
        <f>E3*F3</f>
        <v>0</v>
      </c>
      <c r="H3" s="182">
        <f>E3+G3</f>
        <v>0</v>
      </c>
      <c r="I3" s="346"/>
    </row>
    <row r="4" spans="1:9" ht="51">
      <c r="A4" s="276">
        <v>2</v>
      </c>
      <c r="B4" s="175" t="s">
        <v>392</v>
      </c>
      <c r="C4" s="178">
        <v>50</v>
      </c>
      <c r="D4" s="182"/>
      <c r="E4" s="182">
        <f t="shared" si="0"/>
        <v>0</v>
      </c>
      <c r="F4" s="177"/>
      <c r="G4" s="182">
        <f aca="true" t="shared" si="1" ref="G4:G11">E4*F4</f>
        <v>0</v>
      </c>
      <c r="H4" s="182">
        <f aca="true" t="shared" si="2" ref="H4:H11">E4+G4</f>
        <v>0</v>
      </c>
      <c r="I4" s="346"/>
    </row>
    <row r="5" spans="1:9" ht="80.25" customHeight="1">
      <c r="A5" s="276">
        <v>3</v>
      </c>
      <c r="B5" s="175" t="s">
        <v>393</v>
      </c>
      <c r="C5" s="176">
        <v>500</v>
      </c>
      <c r="D5" s="182"/>
      <c r="E5" s="182">
        <f t="shared" si="0"/>
        <v>0</v>
      </c>
      <c r="F5" s="177"/>
      <c r="G5" s="182">
        <f t="shared" si="1"/>
        <v>0</v>
      </c>
      <c r="H5" s="182">
        <f t="shared" si="2"/>
        <v>0</v>
      </c>
      <c r="I5" s="346"/>
    </row>
    <row r="6" spans="1:9" ht="63.75">
      <c r="A6" s="276">
        <v>4</v>
      </c>
      <c r="B6" s="179" t="s">
        <v>394</v>
      </c>
      <c r="C6" s="176">
        <v>600</v>
      </c>
      <c r="D6" s="182"/>
      <c r="E6" s="182">
        <f t="shared" si="0"/>
        <v>0</v>
      </c>
      <c r="F6" s="177"/>
      <c r="G6" s="182">
        <f t="shared" si="1"/>
        <v>0</v>
      </c>
      <c r="H6" s="182">
        <f t="shared" si="2"/>
        <v>0</v>
      </c>
      <c r="I6" s="346"/>
    </row>
    <row r="7" spans="1:9" ht="127.5">
      <c r="A7" s="276">
        <v>5</v>
      </c>
      <c r="B7" s="352" t="s">
        <v>395</v>
      </c>
      <c r="C7" s="176">
        <v>10</v>
      </c>
      <c r="D7" s="182"/>
      <c r="E7" s="182">
        <f t="shared" si="0"/>
        <v>0</v>
      </c>
      <c r="F7" s="177"/>
      <c r="G7" s="182">
        <f t="shared" si="1"/>
        <v>0</v>
      </c>
      <c r="H7" s="182">
        <f t="shared" si="2"/>
        <v>0</v>
      </c>
      <c r="I7" s="346"/>
    </row>
    <row r="8" spans="1:9" ht="129.75" customHeight="1">
      <c r="A8" s="276">
        <v>6</v>
      </c>
      <c r="B8" s="180" t="s">
        <v>672</v>
      </c>
      <c r="C8" s="176">
        <v>20</v>
      </c>
      <c r="D8" s="182"/>
      <c r="E8" s="182">
        <f t="shared" si="0"/>
        <v>0</v>
      </c>
      <c r="F8" s="177"/>
      <c r="G8" s="182">
        <f t="shared" si="1"/>
        <v>0</v>
      </c>
      <c r="H8" s="182">
        <f t="shared" si="2"/>
        <v>0</v>
      </c>
      <c r="I8" s="346"/>
    </row>
    <row r="9" spans="1:9" ht="59.25" customHeight="1">
      <c r="A9" s="276">
        <v>7</v>
      </c>
      <c r="B9" s="180" t="s">
        <v>396</v>
      </c>
      <c r="C9" s="176">
        <v>350</v>
      </c>
      <c r="D9" s="182"/>
      <c r="E9" s="182">
        <f t="shared" si="0"/>
        <v>0</v>
      </c>
      <c r="F9" s="177"/>
      <c r="G9" s="182">
        <f t="shared" si="1"/>
        <v>0</v>
      </c>
      <c r="H9" s="182">
        <f t="shared" si="2"/>
        <v>0</v>
      </c>
      <c r="I9" s="346"/>
    </row>
    <row r="10" spans="1:11" ht="120" customHeight="1">
      <c r="A10" s="276">
        <v>8</v>
      </c>
      <c r="B10" s="181" t="s">
        <v>397</v>
      </c>
      <c r="C10" s="176">
        <v>10</v>
      </c>
      <c r="D10" s="182"/>
      <c r="E10" s="182">
        <f t="shared" si="0"/>
        <v>0</v>
      </c>
      <c r="F10" s="177"/>
      <c r="G10" s="182">
        <f t="shared" si="1"/>
        <v>0</v>
      </c>
      <c r="H10" s="182">
        <f t="shared" si="2"/>
        <v>0</v>
      </c>
      <c r="I10" s="346"/>
      <c r="J10" s="174"/>
      <c r="K10" s="32"/>
    </row>
    <row r="11" spans="1:11" ht="64.5" thickBot="1">
      <c r="A11" s="278">
        <v>9</v>
      </c>
      <c r="B11" s="347" t="s">
        <v>673</v>
      </c>
      <c r="C11" s="348">
        <v>500</v>
      </c>
      <c r="D11" s="349"/>
      <c r="E11" s="349">
        <f t="shared" si="0"/>
        <v>0</v>
      </c>
      <c r="F11" s="350"/>
      <c r="G11" s="349">
        <f t="shared" si="1"/>
        <v>0</v>
      </c>
      <c r="H11" s="349">
        <f t="shared" si="2"/>
        <v>0</v>
      </c>
      <c r="I11" s="351"/>
      <c r="J11" s="174"/>
      <c r="K11" s="32"/>
    </row>
    <row r="12" spans="2:8" ht="15.75" thickBot="1">
      <c r="B12" s="18"/>
      <c r="C12" s="18"/>
      <c r="D12" s="99" t="s">
        <v>22</v>
      </c>
      <c r="E12" s="100">
        <f>SUM(E3:E11)</f>
        <v>0</v>
      </c>
      <c r="F12" s="101"/>
      <c r="G12" s="134">
        <f>SUM(G3:G11)</f>
        <v>0</v>
      </c>
      <c r="H12" s="142">
        <f>SUM(H3:H11)</f>
        <v>0</v>
      </c>
    </row>
  </sheetData>
  <sheetProtection selectLockedCells="1" selectUnlockedCells="1"/>
  <printOptions/>
  <pageMargins left="0.31496062992125984" right="0.31496062992125984" top="0.9448818897637796" bottom="0.7480314960629921" header="0.5118110236220472" footer="0.5118110236220472"/>
  <pageSetup horizontalDpi="600" verticalDpi="600" orientation="landscape" paperSize="9" r:id="rId1"/>
  <headerFooter alignWithMargins="0">
    <oddHeader>&amp;LGCR/15/ZP/2017&amp;CCZĘŚĆ 21.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36" sqref="C36"/>
    </sheetView>
  </sheetViews>
  <sheetFormatPr defaultColWidth="8.7109375" defaultRowHeight="12.75"/>
  <cols>
    <col min="1" max="1" width="4.00390625" style="0" customWidth="1"/>
    <col min="2" max="2" width="43.140625" style="0" customWidth="1"/>
    <col min="3" max="3" width="10.00390625" style="0" customWidth="1"/>
    <col min="4" max="4" width="10.421875" style="2" customWidth="1"/>
    <col min="5" max="5" width="14.57421875" style="2" customWidth="1"/>
    <col min="6" max="6" width="10.140625" style="3" customWidth="1"/>
    <col min="7" max="7" width="13.00390625" style="2" customWidth="1"/>
    <col min="8" max="8" width="15.00390625" style="2" customWidth="1"/>
    <col min="9" max="9" width="23.7109375" style="2" customWidth="1"/>
  </cols>
  <sheetData>
    <row r="1" spans="1:9" ht="75" customHeight="1">
      <c r="A1" s="314" t="s">
        <v>0</v>
      </c>
      <c r="B1" s="315" t="s">
        <v>1</v>
      </c>
      <c r="C1" s="315" t="s">
        <v>2</v>
      </c>
      <c r="D1" s="316" t="s">
        <v>3</v>
      </c>
      <c r="E1" s="316" t="s">
        <v>23</v>
      </c>
      <c r="F1" s="317" t="s">
        <v>5</v>
      </c>
      <c r="G1" s="318" t="s">
        <v>6</v>
      </c>
      <c r="H1" s="318" t="s">
        <v>24</v>
      </c>
      <c r="I1" s="319" t="s">
        <v>25</v>
      </c>
    </row>
    <row r="2" spans="1:9" ht="13.5" customHeight="1">
      <c r="A2" s="320">
        <v>1</v>
      </c>
      <c r="B2" s="149">
        <v>2</v>
      </c>
      <c r="C2" s="149">
        <v>3</v>
      </c>
      <c r="D2" s="150">
        <v>4</v>
      </c>
      <c r="E2" s="150">
        <v>5</v>
      </c>
      <c r="F2" s="150">
        <v>6</v>
      </c>
      <c r="G2" s="151">
        <v>7</v>
      </c>
      <c r="H2" s="151">
        <v>8</v>
      </c>
      <c r="I2" s="321">
        <v>9</v>
      </c>
    </row>
    <row r="3" spans="1:9" ht="13.5" customHeight="1">
      <c r="A3" s="340">
        <v>1</v>
      </c>
      <c r="B3" s="183" t="s">
        <v>398</v>
      </c>
      <c r="C3" s="114">
        <v>200</v>
      </c>
      <c r="D3" s="188"/>
      <c r="E3" s="188">
        <f>C3*D3</f>
        <v>0</v>
      </c>
      <c r="F3" s="184"/>
      <c r="G3" s="188">
        <f>E3*F3</f>
        <v>0</v>
      </c>
      <c r="H3" s="188">
        <f>E3+G3</f>
        <v>0</v>
      </c>
      <c r="I3" s="353"/>
    </row>
    <row r="4" spans="1:9" ht="12.75">
      <c r="A4" s="340">
        <v>2</v>
      </c>
      <c r="B4" s="185" t="s">
        <v>399</v>
      </c>
      <c r="C4" s="114">
        <v>200</v>
      </c>
      <c r="D4" s="188"/>
      <c r="E4" s="188">
        <f>C4*D4</f>
        <v>0</v>
      </c>
      <c r="F4" s="184"/>
      <c r="G4" s="188">
        <f>E4*F4</f>
        <v>0</v>
      </c>
      <c r="H4" s="188">
        <f>E4+G4</f>
        <v>0</v>
      </c>
      <c r="I4" s="353"/>
    </row>
    <row r="5" spans="1:9" ht="12.75">
      <c r="A5" s="340">
        <v>3</v>
      </c>
      <c r="B5" s="152" t="s">
        <v>400</v>
      </c>
      <c r="C5" s="114">
        <v>40</v>
      </c>
      <c r="D5" s="188"/>
      <c r="E5" s="188">
        <f>C5*D5</f>
        <v>0</v>
      </c>
      <c r="F5" s="184"/>
      <c r="G5" s="188">
        <f>E5*F5</f>
        <v>0</v>
      </c>
      <c r="H5" s="188">
        <f>E5+G5</f>
        <v>0</v>
      </c>
      <c r="I5" s="353"/>
    </row>
    <row r="6" spans="1:9" ht="12.75">
      <c r="A6" s="340">
        <v>4</v>
      </c>
      <c r="B6" s="152" t="s">
        <v>401</v>
      </c>
      <c r="C6" s="114">
        <v>250</v>
      </c>
      <c r="D6" s="188"/>
      <c r="E6" s="188">
        <f>C6*D6</f>
        <v>0</v>
      </c>
      <c r="F6" s="184"/>
      <c r="G6" s="188">
        <f>E6*F6</f>
        <v>0</v>
      </c>
      <c r="H6" s="188">
        <f>E6+G6</f>
        <v>0</v>
      </c>
      <c r="I6" s="353"/>
    </row>
    <row r="7" spans="1:9" ht="13.5" thickBot="1">
      <c r="A7" s="342">
        <v>5</v>
      </c>
      <c r="B7" s="343" t="s">
        <v>402</v>
      </c>
      <c r="C7" s="343">
        <v>1</v>
      </c>
      <c r="D7" s="354"/>
      <c r="E7" s="354">
        <f>C7*D7</f>
        <v>0</v>
      </c>
      <c r="F7" s="355"/>
      <c r="G7" s="354">
        <f>E7*F7</f>
        <v>0</v>
      </c>
      <c r="H7" s="354">
        <f>E7+G7</f>
        <v>0</v>
      </c>
      <c r="I7" s="356"/>
    </row>
    <row r="8" spans="1:9" ht="15.75" thickBot="1">
      <c r="A8" s="15"/>
      <c r="B8" s="15"/>
      <c r="C8" s="16"/>
      <c r="D8" s="186" t="s">
        <v>22</v>
      </c>
      <c r="E8" s="189">
        <f>SUM(E3:E7)</f>
        <v>0</v>
      </c>
      <c r="F8" s="187"/>
      <c r="G8" s="189">
        <f>SUM(G3:G7)</f>
        <v>0</v>
      </c>
      <c r="H8" s="190">
        <f>SUM(H3:H7)</f>
        <v>0</v>
      </c>
      <c r="I8" s="17"/>
    </row>
    <row r="11" spans="2:9" ht="12.75">
      <c r="B11" s="33" t="s">
        <v>665</v>
      </c>
      <c r="C11" s="33"/>
      <c r="D11" s="34"/>
      <c r="E11" s="34"/>
      <c r="F11" s="35"/>
      <c r="G11" s="34"/>
      <c r="H11" s="36"/>
      <c r="I11"/>
    </row>
  </sheetData>
  <sheetProtection selectLockedCells="1" selectUnlockedCells="1"/>
  <printOptions/>
  <pageMargins left="0.31496062992125984" right="0.31496062992125984" top="1.3385826771653544" bottom="0.7480314960629921" header="0.5118110236220472" footer="0.5118110236220472"/>
  <pageSetup horizontalDpi="600" verticalDpi="600" orientation="landscape" paperSize="9" r:id="rId1"/>
  <headerFooter alignWithMargins="0">
    <oddHeader>&amp;LGCR/15/ZP/2017&amp;CCZĘŚĆ 22.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216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76">
        <v>1</v>
      </c>
      <c r="B3" s="114" t="s">
        <v>403</v>
      </c>
      <c r="C3" s="114">
        <v>10</v>
      </c>
      <c r="D3" s="111"/>
      <c r="E3" s="113">
        <f aca="true" t="shared" si="0" ref="E3:E21">C3*D3</f>
        <v>0</v>
      </c>
      <c r="F3" s="112"/>
      <c r="G3" s="113">
        <f aca="true" t="shared" si="1" ref="G3:G21">E3*F3</f>
        <v>0</v>
      </c>
      <c r="H3" s="113">
        <f aca="true" t="shared" si="2" ref="H3:H21">E3+G3</f>
        <v>0</v>
      </c>
      <c r="I3" s="277"/>
    </row>
    <row r="4" spans="1:9" ht="12.75">
      <c r="A4" s="276">
        <v>2</v>
      </c>
      <c r="B4" s="114" t="s">
        <v>404</v>
      </c>
      <c r="C4" s="114">
        <v>10</v>
      </c>
      <c r="D4" s="111"/>
      <c r="E4" s="113">
        <f t="shared" si="0"/>
        <v>0</v>
      </c>
      <c r="F4" s="112"/>
      <c r="G4" s="113">
        <f t="shared" si="1"/>
        <v>0</v>
      </c>
      <c r="H4" s="113">
        <f t="shared" si="2"/>
        <v>0</v>
      </c>
      <c r="I4" s="277"/>
    </row>
    <row r="5" spans="1:9" ht="12.75">
      <c r="A5" s="276">
        <v>3</v>
      </c>
      <c r="B5" s="114" t="s">
        <v>405</v>
      </c>
      <c r="C5" s="114">
        <v>50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7"/>
    </row>
    <row r="6" spans="1:9" ht="12.75">
      <c r="A6" s="276">
        <v>4</v>
      </c>
      <c r="B6" s="114" t="s">
        <v>406</v>
      </c>
      <c r="C6" s="114">
        <v>30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7"/>
    </row>
    <row r="7" spans="1:9" ht="12.75">
      <c r="A7" s="276">
        <v>5</v>
      </c>
      <c r="B7" s="114" t="s">
        <v>407</v>
      </c>
      <c r="C7" s="114">
        <v>100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7"/>
    </row>
    <row r="8" spans="1:9" ht="12.75">
      <c r="A8" s="276">
        <v>6</v>
      </c>
      <c r="B8" s="114" t="s">
        <v>408</v>
      </c>
      <c r="C8" s="114">
        <v>10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7"/>
    </row>
    <row r="9" spans="1:9" ht="12.75">
      <c r="A9" s="276">
        <v>7</v>
      </c>
      <c r="B9" s="114" t="s">
        <v>409</v>
      </c>
      <c r="C9" s="114">
        <v>15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7"/>
    </row>
    <row r="10" spans="1:9" ht="12.75">
      <c r="A10" s="276">
        <v>8</v>
      </c>
      <c r="B10" s="114" t="s">
        <v>410</v>
      </c>
      <c r="C10" s="114">
        <v>5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7"/>
    </row>
    <row r="11" spans="1:9" ht="12.75">
      <c r="A11" s="276">
        <v>9</v>
      </c>
      <c r="B11" s="114" t="s">
        <v>411</v>
      </c>
      <c r="C11" s="114">
        <v>350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7"/>
    </row>
    <row r="12" spans="1:9" ht="12.75">
      <c r="A12" s="276">
        <v>10</v>
      </c>
      <c r="B12" s="114" t="s">
        <v>412</v>
      </c>
      <c r="C12" s="114">
        <v>15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7"/>
    </row>
    <row r="13" spans="1:9" ht="12.75">
      <c r="A13" s="276">
        <v>11</v>
      </c>
      <c r="B13" s="114" t="s">
        <v>413</v>
      </c>
      <c r="C13" s="114">
        <v>15</v>
      </c>
      <c r="D13" s="111"/>
      <c r="E13" s="113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7"/>
    </row>
    <row r="14" spans="1:9" ht="12.75">
      <c r="A14" s="276">
        <v>12</v>
      </c>
      <c r="B14" s="114" t="s">
        <v>414</v>
      </c>
      <c r="C14" s="114">
        <v>100</v>
      </c>
      <c r="D14" s="111"/>
      <c r="E14" s="113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7"/>
    </row>
    <row r="15" spans="1:9" ht="12.75">
      <c r="A15" s="276">
        <v>13</v>
      </c>
      <c r="B15" s="114" t="s">
        <v>415</v>
      </c>
      <c r="C15" s="114">
        <v>30</v>
      </c>
      <c r="D15" s="111"/>
      <c r="E15" s="113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7"/>
    </row>
    <row r="16" spans="1:9" ht="12.75">
      <c r="A16" s="276">
        <v>14</v>
      </c>
      <c r="B16" s="114" t="s">
        <v>416</v>
      </c>
      <c r="C16" s="114">
        <v>10</v>
      </c>
      <c r="D16" s="111"/>
      <c r="E16" s="113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7"/>
    </row>
    <row r="17" spans="1:9" ht="12.75">
      <c r="A17" s="276">
        <v>15</v>
      </c>
      <c r="B17" s="114" t="s">
        <v>417</v>
      </c>
      <c r="C17" s="114">
        <v>10</v>
      </c>
      <c r="D17" s="111"/>
      <c r="E17" s="113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7"/>
    </row>
    <row r="18" spans="1:9" ht="12.75">
      <c r="A18" s="276">
        <v>16</v>
      </c>
      <c r="B18" s="114" t="s">
        <v>418</v>
      </c>
      <c r="C18" s="114">
        <v>25</v>
      </c>
      <c r="D18" s="111"/>
      <c r="E18" s="113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7"/>
    </row>
    <row r="19" spans="1:9" ht="12.75">
      <c r="A19" s="276">
        <v>17</v>
      </c>
      <c r="B19" s="114" t="s">
        <v>419</v>
      </c>
      <c r="C19" s="114">
        <v>30</v>
      </c>
      <c r="D19" s="111"/>
      <c r="E19" s="113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7"/>
    </row>
    <row r="20" spans="1:9" ht="12.75">
      <c r="A20" s="276">
        <v>18</v>
      </c>
      <c r="B20" s="114" t="s">
        <v>420</v>
      </c>
      <c r="C20" s="114">
        <v>10</v>
      </c>
      <c r="D20" s="111"/>
      <c r="E20" s="113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7"/>
    </row>
    <row r="21" spans="1:9" ht="13.5" thickBot="1">
      <c r="A21" s="357">
        <v>19</v>
      </c>
      <c r="B21" s="325" t="s">
        <v>421</v>
      </c>
      <c r="C21" s="343">
        <v>35</v>
      </c>
      <c r="D21" s="281"/>
      <c r="E21" s="283">
        <f t="shared" si="0"/>
        <v>0</v>
      </c>
      <c r="F21" s="282"/>
      <c r="G21" s="283">
        <f t="shared" si="1"/>
        <v>0</v>
      </c>
      <c r="H21" s="283">
        <f t="shared" si="2"/>
        <v>0</v>
      </c>
      <c r="I21" s="284"/>
    </row>
    <row r="22" spans="2:8" ht="15.75" thickBot="1">
      <c r="B22" s="18"/>
      <c r="C22" s="18"/>
      <c r="D22" s="99" t="s">
        <v>22</v>
      </c>
      <c r="E22" s="100">
        <f>SUM(E3:E21)</f>
        <v>0</v>
      </c>
      <c r="F22" s="101"/>
      <c r="G22" s="134">
        <f>SUM(G3:G21)</f>
        <v>0</v>
      </c>
      <c r="H22" s="102">
        <f>SUM(H3:H21)</f>
        <v>0</v>
      </c>
    </row>
  </sheetData>
  <sheetProtection selectLockedCells="1" selectUnlockedCells="1"/>
  <printOptions/>
  <pageMargins left="0.31496062992125984" right="0.31496062992125984" top="1.141732283464567" bottom="0.7480314960629921" header="0.5118110236220472" footer="0.5118110236220472"/>
  <pageSetup horizontalDpi="600" verticalDpi="600" orientation="landscape" paperSize="9" r:id="rId1"/>
  <headerFooter alignWithMargins="0">
    <oddHeader>&amp;LGCR/15/ZP/2017&amp;CCZĘŚĆ 23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6" sqref="E26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216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76">
        <v>1</v>
      </c>
      <c r="B3" s="114" t="s">
        <v>422</v>
      </c>
      <c r="C3" s="114">
        <v>10</v>
      </c>
      <c r="D3" s="111"/>
      <c r="E3" s="113">
        <f aca="true" t="shared" si="0" ref="E3:E25">C3*D3</f>
        <v>0</v>
      </c>
      <c r="F3" s="112"/>
      <c r="G3" s="113">
        <f aca="true" t="shared" si="1" ref="G3:G25">E3*F3</f>
        <v>0</v>
      </c>
      <c r="H3" s="113">
        <f aca="true" t="shared" si="2" ref="H3:H25">E3+G3</f>
        <v>0</v>
      </c>
      <c r="I3" s="277"/>
    </row>
    <row r="4" spans="1:9" ht="12.75">
      <c r="A4" s="276">
        <v>2</v>
      </c>
      <c r="B4" s="114" t="s">
        <v>423</v>
      </c>
      <c r="C4" s="114">
        <v>30</v>
      </c>
      <c r="D4" s="111"/>
      <c r="E4" s="113">
        <f t="shared" si="0"/>
        <v>0</v>
      </c>
      <c r="F4" s="112"/>
      <c r="G4" s="113">
        <f t="shared" si="1"/>
        <v>0</v>
      </c>
      <c r="H4" s="113">
        <f t="shared" si="2"/>
        <v>0</v>
      </c>
      <c r="I4" s="277"/>
    </row>
    <row r="5" spans="1:9" ht="12.75">
      <c r="A5" s="276">
        <v>3</v>
      </c>
      <c r="B5" s="114" t="s">
        <v>424</v>
      </c>
      <c r="C5" s="114">
        <v>10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7"/>
    </row>
    <row r="6" spans="1:9" ht="12.75">
      <c r="A6" s="276">
        <v>4</v>
      </c>
      <c r="B6" s="114" t="s">
        <v>425</v>
      </c>
      <c r="C6" s="114">
        <v>20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7"/>
    </row>
    <row r="7" spans="1:9" ht="12.75">
      <c r="A7" s="276">
        <v>5</v>
      </c>
      <c r="B7" s="114" t="s">
        <v>426</v>
      </c>
      <c r="C7" s="114">
        <v>60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7"/>
    </row>
    <row r="8" spans="1:9" ht="12.75">
      <c r="A8" s="276">
        <v>6</v>
      </c>
      <c r="B8" s="114" t="s">
        <v>427</v>
      </c>
      <c r="C8" s="114">
        <v>10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7"/>
    </row>
    <row r="9" spans="1:9" ht="12.75">
      <c r="A9" s="276">
        <v>7</v>
      </c>
      <c r="B9" s="114" t="s">
        <v>428</v>
      </c>
      <c r="C9" s="114">
        <v>10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7"/>
    </row>
    <row r="10" spans="1:9" ht="12.75">
      <c r="A10" s="276">
        <v>8</v>
      </c>
      <c r="B10" s="114" t="s">
        <v>429</v>
      </c>
      <c r="C10" s="114">
        <v>10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7"/>
    </row>
    <row r="11" spans="1:9" ht="12.75">
      <c r="A11" s="276">
        <v>9</v>
      </c>
      <c r="B11" s="114" t="s">
        <v>430</v>
      </c>
      <c r="C11" s="114">
        <v>10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7"/>
    </row>
    <row r="12" spans="1:9" ht="12.75">
      <c r="A12" s="276">
        <v>10</v>
      </c>
      <c r="B12" s="114" t="s">
        <v>431</v>
      </c>
      <c r="C12" s="114">
        <v>80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7"/>
    </row>
    <row r="13" spans="1:9" ht="12.75">
      <c r="A13" s="276">
        <v>11</v>
      </c>
      <c r="B13" s="114" t="s">
        <v>432</v>
      </c>
      <c r="C13" s="114">
        <v>70</v>
      </c>
      <c r="D13" s="111"/>
      <c r="E13" s="113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7"/>
    </row>
    <row r="14" spans="1:9" ht="12.75">
      <c r="A14" s="276">
        <v>12</v>
      </c>
      <c r="B14" s="114" t="s">
        <v>433</v>
      </c>
      <c r="C14" s="114">
        <v>100</v>
      </c>
      <c r="D14" s="111"/>
      <c r="E14" s="113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7"/>
    </row>
    <row r="15" spans="1:9" ht="12.75">
      <c r="A15" s="276">
        <v>13</v>
      </c>
      <c r="B15" s="114" t="s">
        <v>434</v>
      </c>
      <c r="C15" s="114">
        <v>50</v>
      </c>
      <c r="D15" s="111"/>
      <c r="E15" s="113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7"/>
    </row>
    <row r="16" spans="1:9" ht="12.75">
      <c r="A16" s="276">
        <v>14</v>
      </c>
      <c r="B16" s="114" t="s">
        <v>435</v>
      </c>
      <c r="C16" s="114">
        <v>50</v>
      </c>
      <c r="D16" s="111"/>
      <c r="E16" s="113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7"/>
    </row>
    <row r="17" spans="1:9" ht="12.75">
      <c r="A17" s="276">
        <v>15</v>
      </c>
      <c r="B17" s="114" t="s">
        <v>436</v>
      </c>
      <c r="C17" s="114">
        <v>15</v>
      </c>
      <c r="D17" s="111"/>
      <c r="E17" s="113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7"/>
    </row>
    <row r="18" spans="1:9" ht="12.75" customHeight="1">
      <c r="A18" s="276">
        <v>16</v>
      </c>
      <c r="B18" s="114" t="s">
        <v>437</v>
      </c>
      <c r="C18" s="114">
        <v>10</v>
      </c>
      <c r="D18" s="111"/>
      <c r="E18" s="113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7"/>
    </row>
    <row r="19" spans="1:9" ht="12.75">
      <c r="A19" s="276">
        <v>17</v>
      </c>
      <c r="B19" s="114" t="s">
        <v>438</v>
      </c>
      <c r="C19" s="114">
        <v>10</v>
      </c>
      <c r="D19" s="111"/>
      <c r="E19" s="113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7"/>
    </row>
    <row r="20" spans="1:9" ht="12.75">
      <c r="A20" s="276">
        <v>18</v>
      </c>
      <c r="B20" s="114" t="s">
        <v>439</v>
      </c>
      <c r="C20" s="114">
        <v>100</v>
      </c>
      <c r="D20" s="111"/>
      <c r="E20" s="113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7"/>
    </row>
    <row r="21" spans="1:9" ht="12.75">
      <c r="A21" s="276">
        <v>19</v>
      </c>
      <c r="B21" s="114" t="s">
        <v>440</v>
      </c>
      <c r="C21" s="114">
        <v>40</v>
      </c>
      <c r="D21" s="111"/>
      <c r="E21" s="113">
        <f t="shared" si="0"/>
        <v>0</v>
      </c>
      <c r="F21" s="112"/>
      <c r="G21" s="113">
        <f t="shared" si="1"/>
        <v>0</v>
      </c>
      <c r="H21" s="113">
        <f t="shared" si="2"/>
        <v>0</v>
      </c>
      <c r="I21" s="277"/>
    </row>
    <row r="22" spans="1:9" ht="12.75">
      <c r="A22" s="276">
        <v>20</v>
      </c>
      <c r="B22" s="114" t="s">
        <v>441</v>
      </c>
      <c r="C22" s="114">
        <v>40</v>
      </c>
      <c r="D22" s="111"/>
      <c r="E22" s="113">
        <f t="shared" si="0"/>
        <v>0</v>
      </c>
      <c r="F22" s="112"/>
      <c r="G22" s="113">
        <f t="shared" si="1"/>
        <v>0</v>
      </c>
      <c r="H22" s="113">
        <f t="shared" si="2"/>
        <v>0</v>
      </c>
      <c r="I22" s="277"/>
    </row>
    <row r="23" spans="1:9" ht="12.75">
      <c r="A23" s="276">
        <v>21</v>
      </c>
      <c r="B23" s="114" t="s">
        <v>442</v>
      </c>
      <c r="C23" s="114">
        <v>10</v>
      </c>
      <c r="D23" s="111"/>
      <c r="E23" s="113">
        <f t="shared" si="0"/>
        <v>0</v>
      </c>
      <c r="F23" s="112"/>
      <c r="G23" s="113">
        <f t="shared" si="1"/>
        <v>0</v>
      </c>
      <c r="H23" s="113">
        <f t="shared" si="2"/>
        <v>0</v>
      </c>
      <c r="I23" s="277"/>
    </row>
    <row r="24" spans="1:9" ht="12.75">
      <c r="A24" s="276">
        <v>22</v>
      </c>
      <c r="B24" s="114" t="s">
        <v>443</v>
      </c>
      <c r="C24" s="114">
        <v>10</v>
      </c>
      <c r="D24" s="111"/>
      <c r="E24" s="113">
        <f t="shared" si="0"/>
        <v>0</v>
      </c>
      <c r="F24" s="112"/>
      <c r="G24" s="113">
        <f t="shared" si="1"/>
        <v>0</v>
      </c>
      <c r="H24" s="113">
        <f t="shared" si="2"/>
        <v>0</v>
      </c>
      <c r="I24" s="277"/>
    </row>
    <row r="25" spans="1:9" ht="13.5" thickBot="1">
      <c r="A25" s="278">
        <v>23</v>
      </c>
      <c r="B25" s="343" t="s">
        <v>444</v>
      </c>
      <c r="C25" s="343">
        <v>10</v>
      </c>
      <c r="D25" s="281"/>
      <c r="E25" s="283">
        <f t="shared" si="0"/>
        <v>0</v>
      </c>
      <c r="F25" s="282"/>
      <c r="G25" s="283">
        <f t="shared" si="1"/>
        <v>0</v>
      </c>
      <c r="H25" s="283">
        <f t="shared" si="2"/>
        <v>0</v>
      </c>
      <c r="I25" s="284"/>
    </row>
    <row r="26" spans="2:8" ht="13.5" thickBot="1">
      <c r="B26" s="18"/>
      <c r="C26" s="18"/>
      <c r="D26" s="30" t="s">
        <v>22</v>
      </c>
      <c r="E26" s="83">
        <f>SUM(E3:E25)</f>
        <v>0</v>
      </c>
      <c r="F26" s="31"/>
      <c r="G26" s="125">
        <f>SUM(G3:G25)</f>
        <v>0</v>
      </c>
      <c r="H26" s="84">
        <f>SUM(H3:H25)</f>
        <v>0</v>
      </c>
    </row>
  </sheetData>
  <sheetProtection selectLockedCells="1" selectUnlockedCells="1"/>
  <printOptions/>
  <pageMargins left="0.31496062992125984" right="0.31496062992125984" top="1.141732283464567" bottom="0.15748031496062992" header="0.7086614173228347" footer="0.5118110236220472"/>
  <pageSetup horizontalDpi="600" verticalDpi="600" orientation="landscape" paperSize="9" r:id="rId1"/>
  <headerFooter alignWithMargins="0">
    <oddHeader>&amp;LGCR/15/ZP/2017&amp;CCZĘŚĆ 24.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C7" sqref="C7"/>
    </sheetView>
  </sheetViews>
  <sheetFormatPr defaultColWidth="11.57421875" defaultRowHeight="12.75"/>
  <cols>
    <col min="1" max="1" width="7.140625" style="0" customWidth="1"/>
    <col min="2" max="2" width="38.7109375" style="0" customWidth="1"/>
    <col min="3" max="8" width="11.57421875" style="0" customWidth="1"/>
    <col min="9" max="9" width="20.8515625" style="0" customWidth="1"/>
  </cols>
  <sheetData>
    <row r="1" spans="1:9" ht="76.5">
      <c r="A1" s="358" t="s">
        <v>0</v>
      </c>
      <c r="B1" s="359" t="s">
        <v>1</v>
      </c>
      <c r="C1" s="359" t="s">
        <v>2</v>
      </c>
      <c r="D1" s="360" t="s">
        <v>3</v>
      </c>
      <c r="E1" s="360" t="s">
        <v>32</v>
      </c>
      <c r="F1" s="361" t="s">
        <v>5</v>
      </c>
      <c r="G1" s="360" t="s">
        <v>82</v>
      </c>
      <c r="H1" s="360" t="s">
        <v>216</v>
      </c>
      <c r="I1" s="362" t="s">
        <v>8</v>
      </c>
    </row>
    <row r="2" spans="1:9" ht="12.75">
      <c r="A2" s="363">
        <v>1</v>
      </c>
      <c r="B2" s="209">
        <v>2</v>
      </c>
      <c r="C2" s="209">
        <v>3</v>
      </c>
      <c r="D2" s="209">
        <v>4</v>
      </c>
      <c r="E2" s="209">
        <v>5</v>
      </c>
      <c r="F2" s="209">
        <v>6</v>
      </c>
      <c r="G2" s="209">
        <v>7</v>
      </c>
      <c r="H2" s="209">
        <v>8</v>
      </c>
      <c r="I2" s="364">
        <v>9</v>
      </c>
    </row>
    <row r="3" spans="1:9" ht="13.5" thickBot="1">
      <c r="A3" s="365">
        <v>1</v>
      </c>
      <c r="B3" s="366" t="s">
        <v>445</v>
      </c>
      <c r="C3" s="367">
        <v>600</v>
      </c>
      <c r="D3" s="311"/>
      <c r="E3" s="311">
        <f>C3*D3</f>
        <v>0</v>
      </c>
      <c r="F3" s="368"/>
      <c r="G3" s="311">
        <f>E3*F3</f>
        <v>0</v>
      </c>
      <c r="H3" s="311">
        <f>E3+G3</f>
        <v>0</v>
      </c>
      <c r="I3" s="313"/>
    </row>
    <row r="4" spans="4:8" ht="15.75" thickBot="1">
      <c r="D4" s="369" t="s">
        <v>22</v>
      </c>
      <c r="E4" s="370">
        <f>SUM(E3:E3)</f>
        <v>0</v>
      </c>
      <c r="F4" s="371"/>
      <c r="G4" s="370">
        <f>SUM(G3:G3)</f>
        <v>0</v>
      </c>
      <c r="H4" s="372">
        <f>SUM(G3:G3)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25.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5" sqref="I15"/>
    </sheetView>
  </sheetViews>
  <sheetFormatPr defaultColWidth="11.57421875" defaultRowHeight="12.75"/>
  <cols>
    <col min="1" max="1" width="4.421875" style="0" customWidth="1"/>
    <col min="2" max="2" width="41.8515625" style="0" customWidth="1"/>
    <col min="3" max="3" width="8.8515625" style="0" customWidth="1"/>
    <col min="4" max="4" width="7.8515625" style="0" customWidth="1"/>
    <col min="5" max="5" width="11.57421875" style="0" customWidth="1"/>
    <col min="6" max="6" width="12.421875" style="0" bestFit="1" customWidth="1"/>
    <col min="7" max="7" width="8.8515625" style="0" customWidth="1"/>
    <col min="8" max="8" width="11.7109375" style="0" bestFit="1" customWidth="1"/>
    <col min="9" max="9" width="12.421875" style="0" bestFit="1" customWidth="1"/>
    <col min="10" max="10" width="19.140625" style="0" customWidth="1"/>
  </cols>
  <sheetData>
    <row r="1" spans="1:10" ht="63.75">
      <c r="A1" s="314" t="s">
        <v>0</v>
      </c>
      <c r="B1" s="315" t="s">
        <v>1</v>
      </c>
      <c r="C1" s="315" t="s">
        <v>446</v>
      </c>
      <c r="D1" s="315" t="s">
        <v>447</v>
      </c>
      <c r="E1" s="316" t="s">
        <v>3</v>
      </c>
      <c r="F1" s="316" t="s">
        <v>448</v>
      </c>
      <c r="G1" s="317" t="s">
        <v>5</v>
      </c>
      <c r="H1" s="316" t="s">
        <v>449</v>
      </c>
      <c r="I1" s="316" t="s">
        <v>450</v>
      </c>
      <c r="J1" s="273" t="s">
        <v>8</v>
      </c>
    </row>
    <row r="2" spans="1:10" ht="12.75">
      <c r="A2" s="373">
        <v>1</v>
      </c>
      <c r="B2" s="150">
        <v>2</v>
      </c>
      <c r="C2" s="150">
        <v>3</v>
      </c>
      <c r="D2" s="150">
        <v>4</v>
      </c>
      <c r="E2" s="150">
        <v>5</v>
      </c>
      <c r="F2" s="150">
        <v>6</v>
      </c>
      <c r="G2" s="150">
        <v>7</v>
      </c>
      <c r="H2" s="150">
        <v>8</v>
      </c>
      <c r="I2" s="150">
        <v>9</v>
      </c>
      <c r="J2" s="374">
        <v>9</v>
      </c>
    </row>
    <row r="3" spans="1:10" ht="12.75">
      <c r="A3" s="375">
        <v>1</v>
      </c>
      <c r="B3" s="193" t="s">
        <v>451</v>
      </c>
      <c r="C3" s="194" t="s">
        <v>452</v>
      </c>
      <c r="D3" s="195">
        <v>30</v>
      </c>
      <c r="E3" s="200"/>
      <c r="F3" s="200">
        <f>D3*E3</f>
        <v>0</v>
      </c>
      <c r="G3" s="196"/>
      <c r="H3" s="200">
        <f aca="true" t="shared" si="0" ref="H3:H14">F3*G3</f>
        <v>0</v>
      </c>
      <c r="I3" s="200">
        <f aca="true" t="shared" si="1" ref="I3:I14">F3+H3</f>
        <v>0</v>
      </c>
      <c r="J3" s="310"/>
    </row>
    <row r="4" spans="1:10" ht="12.75">
      <c r="A4" s="375">
        <v>2</v>
      </c>
      <c r="B4" s="193" t="s">
        <v>453</v>
      </c>
      <c r="C4" s="194" t="s">
        <v>452</v>
      </c>
      <c r="D4" s="194">
        <v>50</v>
      </c>
      <c r="E4" s="200"/>
      <c r="F4" s="200">
        <f aca="true" t="shared" si="2" ref="F4:F14">D4*E4</f>
        <v>0</v>
      </c>
      <c r="G4" s="196"/>
      <c r="H4" s="200">
        <f t="shared" si="0"/>
        <v>0</v>
      </c>
      <c r="I4" s="200">
        <f t="shared" si="1"/>
        <v>0</v>
      </c>
      <c r="J4" s="287"/>
    </row>
    <row r="5" spans="1:10" ht="12.75">
      <c r="A5" s="375">
        <v>3</v>
      </c>
      <c r="B5" s="193" t="s">
        <v>454</v>
      </c>
      <c r="C5" s="194" t="s">
        <v>452</v>
      </c>
      <c r="D5" s="194">
        <v>10</v>
      </c>
      <c r="E5" s="200"/>
      <c r="F5" s="200">
        <f t="shared" si="2"/>
        <v>0</v>
      </c>
      <c r="G5" s="196"/>
      <c r="H5" s="200">
        <f t="shared" si="0"/>
        <v>0</v>
      </c>
      <c r="I5" s="200">
        <f t="shared" si="1"/>
        <v>0</v>
      </c>
      <c r="J5" s="287"/>
    </row>
    <row r="6" spans="1:10" ht="12.75">
      <c r="A6" s="375">
        <v>4</v>
      </c>
      <c r="B6" s="193" t="s">
        <v>455</v>
      </c>
      <c r="C6" s="194" t="s">
        <v>452</v>
      </c>
      <c r="D6" s="194">
        <v>10</v>
      </c>
      <c r="E6" s="200"/>
      <c r="F6" s="200">
        <f t="shared" si="2"/>
        <v>0</v>
      </c>
      <c r="G6" s="196"/>
      <c r="H6" s="200">
        <f t="shared" si="0"/>
        <v>0</v>
      </c>
      <c r="I6" s="200">
        <f t="shared" si="1"/>
        <v>0</v>
      </c>
      <c r="J6" s="287"/>
    </row>
    <row r="7" spans="1:10" ht="12.75">
      <c r="A7" s="375">
        <v>5</v>
      </c>
      <c r="B7" s="193" t="s">
        <v>456</v>
      </c>
      <c r="C7" s="194" t="s">
        <v>452</v>
      </c>
      <c r="D7" s="194">
        <v>10</v>
      </c>
      <c r="E7" s="200"/>
      <c r="F7" s="200">
        <f t="shared" si="2"/>
        <v>0</v>
      </c>
      <c r="G7" s="196"/>
      <c r="H7" s="200">
        <f t="shared" si="0"/>
        <v>0</v>
      </c>
      <c r="I7" s="200">
        <f t="shared" si="1"/>
        <v>0</v>
      </c>
      <c r="J7" s="287"/>
    </row>
    <row r="8" spans="1:10" ht="12.75">
      <c r="A8" s="375">
        <v>6</v>
      </c>
      <c r="B8" s="193" t="s">
        <v>457</v>
      </c>
      <c r="C8" s="194" t="s">
        <v>452</v>
      </c>
      <c r="D8" s="194">
        <v>10</v>
      </c>
      <c r="E8" s="200"/>
      <c r="F8" s="200">
        <f t="shared" si="2"/>
        <v>0</v>
      </c>
      <c r="G8" s="196"/>
      <c r="H8" s="200">
        <f t="shared" si="0"/>
        <v>0</v>
      </c>
      <c r="I8" s="200">
        <f t="shared" si="1"/>
        <v>0</v>
      </c>
      <c r="J8" s="287"/>
    </row>
    <row r="9" spans="1:10" ht="26.25" customHeight="1">
      <c r="A9" s="375">
        <v>7</v>
      </c>
      <c r="B9" s="199" t="s">
        <v>458</v>
      </c>
      <c r="C9" s="194" t="s">
        <v>452</v>
      </c>
      <c r="D9" s="194">
        <v>10</v>
      </c>
      <c r="E9" s="200"/>
      <c r="F9" s="200">
        <f t="shared" si="2"/>
        <v>0</v>
      </c>
      <c r="G9" s="196"/>
      <c r="H9" s="200">
        <f t="shared" si="0"/>
        <v>0</v>
      </c>
      <c r="I9" s="200">
        <f t="shared" si="1"/>
        <v>0</v>
      </c>
      <c r="J9" s="287"/>
    </row>
    <row r="10" spans="1:10" ht="12.75">
      <c r="A10" s="375">
        <v>8</v>
      </c>
      <c r="B10" s="193" t="s">
        <v>459</v>
      </c>
      <c r="C10" s="194" t="s">
        <v>460</v>
      </c>
      <c r="D10" s="194">
        <v>1000</v>
      </c>
      <c r="E10" s="200"/>
      <c r="F10" s="200">
        <f t="shared" si="2"/>
        <v>0</v>
      </c>
      <c r="G10" s="196"/>
      <c r="H10" s="200">
        <f t="shared" si="0"/>
        <v>0</v>
      </c>
      <c r="I10" s="200">
        <f t="shared" si="1"/>
        <v>0</v>
      </c>
      <c r="J10" s="287"/>
    </row>
    <row r="11" spans="1:10" ht="12.75">
      <c r="A11" s="375">
        <v>9</v>
      </c>
      <c r="B11" s="193" t="s">
        <v>461</v>
      </c>
      <c r="C11" s="194" t="s">
        <v>452</v>
      </c>
      <c r="D11" s="194">
        <v>30</v>
      </c>
      <c r="E11" s="200"/>
      <c r="F11" s="200">
        <f t="shared" si="2"/>
        <v>0</v>
      </c>
      <c r="G11" s="196"/>
      <c r="H11" s="200">
        <f t="shared" si="0"/>
        <v>0</v>
      </c>
      <c r="I11" s="200">
        <f t="shared" si="1"/>
        <v>0</v>
      </c>
      <c r="J11" s="287"/>
    </row>
    <row r="12" spans="1:10" ht="12.75">
      <c r="A12" s="375">
        <v>10</v>
      </c>
      <c r="B12" s="193" t="s">
        <v>462</v>
      </c>
      <c r="C12" s="194" t="s">
        <v>452</v>
      </c>
      <c r="D12" s="194">
        <v>15</v>
      </c>
      <c r="E12" s="200"/>
      <c r="F12" s="200">
        <f t="shared" si="2"/>
        <v>0</v>
      </c>
      <c r="G12" s="196"/>
      <c r="H12" s="200">
        <f t="shared" si="0"/>
        <v>0</v>
      </c>
      <c r="I12" s="200">
        <f t="shared" si="1"/>
        <v>0</v>
      </c>
      <c r="J12" s="287"/>
    </row>
    <row r="13" spans="1:10" ht="12.75">
      <c r="A13" s="375">
        <v>11</v>
      </c>
      <c r="B13" s="193" t="s">
        <v>463</v>
      </c>
      <c r="C13" s="194" t="s">
        <v>452</v>
      </c>
      <c r="D13" s="194">
        <v>300</v>
      </c>
      <c r="E13" s="200"/>
      <c r="F13" s="200">
        <f t="shared" si="2"/>
        <v>0</v>
      </c>
      <c r="G13" s="196"/>
      <c r="H13" s="200">
        <f t="shared" si="0"/>
        <v>0</v>
      </c>
      <c r="I13" s="200">
        <f t="shared" si="1"/>
        <v>0</v>
      </c>
      <c r="J13" s="287"/>
    </row>
    <row r="14" spans="1:10" ht="13.5" thickBot="1">
      <c r="A14" s="376">
        <v>12</v>
      </c>
      <c r="B14" s="377" t="s">
        <v>464</v>
      </c>
      <c r="C14" s="378" t="s">
        <v>452</v>
      </c>
      <c r="D14" s="378">
        <v>40</v>
      </c>
      <c r="E14" s="379"/>
      <c r="F14" s="379">
        <f t="shared" si="2"/>
        <v>0</v>
      </c>
      <c r="G14" s="380"/>
      <c r="H14" s="379">
        <f t="shared" si="0"/>
        <v>0</v>
      </c>
      <c r="I14" s="379">
        <f t="shared" si="1"/>
        <v>0</v>
      </c>
      <c r="J14" s="294"/>
    </row>
    <row r="15" spans="1:9" ht="20.25" customHeight="1" thickBot="1">
      <c r="A15" s="38"/>
      <c r="B15" s="38"/>
      <c r="C15" s="38"/>
      <c r="D15" s="38"/>
      <c r="E15" s="197" t="s">
        <v>22</v>
      </c>
      <c r="F15" s="201">
        <f>SUM(F3:F14)</f>
        <v>0</v>
      </c>
      <c r="G15" s="198"/>
      <c r="H15" s="201">
        <f>SUM(H3:H14)</f>
        <v>0</v>
      </c>
      <c r="I15" s="202">
        <f>SUM(I3:I14)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26.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6" sqref="E6"/>
    </sheetView>
  </sheetViews>
  <sheetFormatPr defaultColWidth="11.57421875" defaultRowHeight="12.75"/>
  <cols>
    <col min="1" max="1" width="4.140625" style="0" customWidth="1"/>
    <col min="2" max="2" width="32.140625" style="0" customWidth="1"/>
    <col min="3" max="8" width="11.57421875" style="0" customWidth="1"/>
    <col min="9" max="9" width="20.85156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302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303">
        <v>9</v>
      </c>
    </row>
    <row r="3" spans="1:9" ht="12.75">
      <c r="A3" s="304">
        <v>1</v>
      </c>
      <c r="B3" s="82" t="s">
        <v>465</v>
      </c>
      <c r="C3" s="82">
        <v>5</v>
      </c>
      <c r="D3" s="137"/>
      <c r="E3" s="138">
        <f>C3*D3</f>
        <v>0</v>
      </c>
      <c r="F3" s="71"/>
      <c r="G3" s="66">
        <f>E3*F3</f>
        <v>0</v>
      </c>
      <c r="H3" s="66">
        <f>E3+G3</f>
        <v>0</v>
      </c>
      <c r="I3" s="305"/>
    </row>
    <row r="4" spans="1:9" ht="12.75">
      <c r="A4" s="304">
        <v>2</v>
      </c>
      <c r="B4" s="82" t="s">
        <v>466</v>
      </c>
      <c r="C4" s="82">
        <v>50</v>
      </c>
      <c r="D4" s="137"/>
      <c r="E4" s="138">
        <f>C4*D4</f>
        <v>0</v>
      </c>
      <c r="F4" s="71"/>
      <c r="G4" s="66">
        <f>E4*F4</f>
        <v>0</v>
      </c>
      <c r="H4" s="66">
        <f>E4+G4</f>
        <v>0</v>
      </c>
      <c r="I4" s="305"/>
    </row>
    <row r="5" spans="1:9" ht="13.5" thickBot="1">
      <c r="A5" s="306">
        <v>3</v>
      </c>
      <c r="B5" s="203" t="s">
        <v>467</v>
      </c>
      <c r="C5" s="203">
        <v>80</v>
      </c>
      <c r="D5" s="204"/>
      <c r="E5" s="205">
        <f>C5*D5</f>
        <v>0</v>
      </c>
      <c r="F5" s="206"/>
      <c r="G5" s="207">
        <f>E5*F5</f>
        <v>0</v>
      </c>
      <c r="H5" s="207">
        <f>E5+G5</f>
        <v>0</v>
      </c>
      <c r="I5" s="309"/>
    </row>
    <row r="6" spans="4:8" ht="15.75" thickBot="1">
      <c r="D6" s="369" t="s">
        <v>22</v>
      </c>
      <c r="E6" s="370">
        <f>SUM(E3:E5)</f>
        <v>0</v>
      </c>
      <c r="F6" s="371"/>
      <c r="G6" s="370">
        <f>SUM(G3:G5)</f>
        <v>0</v>
      </c>
      <c r="H6" s="372">
        <f>SUM(H3:H5)</f>
        <v>0</v>
      </c>
    </row>
    <row r="16" ht="12.75">
      <c r="C16" s="104"/>
    </row>
  </sheetData>
  <sheetProtection selectLockedCells="1" selectUnlockedCells="1"/>
  <printOptions/>
  <pageMargins left="0.7874015748031497" right="0.7874015748031497" top="1.2598425196850394" bottom="1.062992125984252" header="0.7874015748031497" footer="0.7874015748031497"/>
  <pageSetup horizontalDpi="600" verticalDpi="600" orientation="landscape" paperSize="9" r:id="rId1"/>
  <headerFooter alignWithMargins="0">
    <oddHeader>&amp;LGCR/15/ZP/2017&amp;CCZĘŚĆ 27.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62">
      <selection activeCell="D90" sqref="D90:E90"/>
    </sheetView>
  </sheetViews>
  <sheetFormatPr defaultColWidth="11.57421875" defaultRowHeight="12.75"/>
  <cols>
    <col min="1" max="1" width="4.140625" style="0" customWidth="1"/>
    <col min="2" max="2" width="53.7109375" style="0" customWidth="1"/>
    <col min="3" max="3" width="10.28125" style="0" customWidth="1"/>
    <col min="4" max="8" width="11.57421875" style="0" customWidth="1"/>
    <col min="9" max="9" width="19.7109375" style="0" customWidth="1"/>
  </cols>
  <sheetData>
    <row r="1" spans="1:10" ht="63.75">
      <c r="A1" s="358" t="s">
        <v>0</v>
      </c>
      <c r="B1" s="359" t="s">
        <v>1</v>
      </c>
      <c r="C1" s="359" t="s">
        <v>2</v>
      </c>
      <c r="D1" s="360" t="s">
        <v>3</v>
      </c>
      <c r="E1" s="360" t="s">
        <v>4</v>
      </c>
      <c r="F1" s="361" t="s">
        <v>5</v>
      </c>
      <c r="G1" s="360" t="s">
        <v>6</v>
      </c>
      <c r="H1" s="360" t="s">
        <v>7</v>
      </c>
      <c r="I1" s="362" t="s">
        <v>8</v>
      </c>
      <c r="J1" s="18"/>
    </row>
    <row r="2" spans="1:11" s="104" customFormat="1" ht="13.5" customHeight="1">
      <c r="A2" s="363">
        <v>1</v>
      </c>
      <c r="B2" s="209">
        <v>2</v>
      </c>
      <c r="C2" s="212">
        <v>3</v>
      </c>
      <c r="D2" s="209">
        <v>4</v>
      </c>
      <c r="E2" s="209">
        <v>5</v>
      </c>
      <c r="F2" s="209">
        <v>6</v>
      </c>
      <c r="G2" s="209">
        <v>7</v>
      </c>
      <c r="H2" s="209">
        <v>8</v>
      </c>
      <c r="I2" s="364">
        <v>9</v>
      </c>
      <c r="J2" s="18"/>
      <c r="K2" s="215"/>
    </row>
    <row r="3" spans="1:10" ht="12.75">
      <c r="A3" s="381">
        <v>1</v>
      </c>
      <c r="B3" s="208" t="s">
        <v>468</v>
      </c>
      <c r="C3" s="217">
        <v>50</v>
      </c>
      <c r="D3" s="165"/>
      <c r="E3" s="87">
        <f aca="true" t="shared" si="0" ref="E3:E66">C3*D3</f>
        <v>0</v>
      </c>
      <c r="F3" s="218"/>
      <c r="G3" s="87">
        <f>E3+F3</f>
        <v>0</v>
      </c>
      <c r="H3" s="87">
        <f>E3+G3</f>
        <v>0</v>
      </c>
      <c r="I3" s="310"/>
      <c r="J3" s="16"/>
    </row>
    <row r="4" spans="1:10" ht="12.75">
      <c r="A4" s="381">
        <v>2</v>
      </c>
      <c r="B4" s="208" t="s">
        <v>469</v>
      </c>
      <c r="C4" s="210">
        <v>50</v>
      </c>
      <c r="D4" s="165"/>
      <c r="E4" s="87">
        <f t="shared" si="0"/>
        <v>0</v>
      </c>
      <c r="F4" s="218"/>
      <c r="G4" s="87">
        <f aca="true" t="shared" si="1" ref="G4:G67">E4+F4</f>
        <v>0</v>
      </c>
      <c r="H4" s="87">
        <f aca="true" t="shared" si="2" ref="H4:H67">E4+G4</f>
        <v>0</v>
      </c>
      <c r="I4" s="310"/>
      <c r="J4" s="16"/>
    </row>
    <row r="5" spans="1:10" ht="12.75">
      <c r="A5" s="381">
        <v>3</v>
      </c>
      <c r="B5" s="208" t="s">
        <v>470</v>
      </c>
      <c r="C5" s="210">
        <v>40</v>
      </c>
      <c r="D5" s="165"/>
      <c r="E5" s="87">
        <f t="shared" si="0"/>
        <v>0</v>
      </c>
      <c r="F5" s="218"/>
      <c r="G5" s="87">
        <f t="shared" si="1"/>
        <v>0</v>
      </c>
      <c r="H5" s="87">
        <f t="shared" si="2"/>
        <v>0</v>
      </c>
      <c r="I5" s="310"/>
      <c r="J5" s="16"/>
    </row>
    <row r="6" spans="1:10" ht="12.75">
      <c r="A6" s="381">
        <v>4</v>
      </c>
      <c r="B6" s="208" t="s">
        <v>471</v>
      </c>
      <c r="C6" s="210">
        <v>333</v>
      </c>
      <c r="D6" s="165"/>
      <c r="E6" s="87">
        <f t="shared" si="0"/>
        <v>0</v>
      </c>
      <c r="F6" s="218"/>
      <c r="G6" s="87">
        <f t="shared" si="1"/>
        <v>0</v>
      </c>
      <c r="H6" s="87">
        <f t="shared" si="2"/>
        <v>0</v>
      </c>
      <c r="I6" s="310"/>
      <c r="J6" s="16"/>
    </row>
    <row r="7" spans="1:10" ht="12.75">
      <c r="A7" s="381">
        <v>5</v>
      </c>
      <c r="B7" s="208" t="s">
        <v>472</v>
      </c>
      <c r="C7" s="210">
        <v>25</v>
      </c>
      <c r="D7" s="165"/>
      <c r="E7" s="87">
        <f t="shared" si="0"/>
        <v>0</v>
      </c>
      <c r="F7" s="218"/>
      <c r="G7" s="87">
        <f t="shared" si="1"/>
        <v>0</v>
      </c>
      <c r="H7" s="87">
        <f t="shared" si="2"/>
        <v>0</v>
      </c>
      <c r="I7" s="310"/>
      <c r="J7" s="16"/>
    </row>
    <row r="8" spans="1:10" ht="12.75">
      <c r="A8" s="381">
        <v>6</v>
      </c>
      <c r="B8" s="208" t="s">
        <v>473</v>
      </c>
      <c r="C8" s="210">
        <v>50</v>
      </c>
      <c r="D8" s="165"/>
      <c r="E8" s="87">
        <f t="shared" si="0"/>
        <v>0</v>
      </c>
      <c r="F8" s="218"/>
      <c r="G8" s="87">
        <f t="shared" si="1"/>
        <v>0</v>
      </c>
      <c r="H8" s="87">
        <f t="shared" si="2"/>
        <v>0</v>
      </c>
      <c r="I8" s="310"/>
      <c r="J8" s="16"/>
    </row>
    <row r="9" spans="1:10" ht="12.75">
      <c r="A9" s="381">
        <v>7</v>
      </c>
      <c r="B9" s="208" t="s">
        <v>474</v>
      </c>
      <c r="C9" s="210">
        <v>10</v>
      </c>
      <c r="D9" s="165"/>
      <c r="E9" s="87">
        <f t="shared" si="0"/>
        <v>0</v>
      </c>
      <c r="F9" s="218"/>
      <c r="G9" s="87">
        <f t="shared" si="1"/>
        <v>0</v>
      </c>
      <c r="H9" s="87">
        <f t="shared" si="2"/>
        <v>0</v>
      </c>
      <c r="I9" s="310"/>
      <c r="J9" s="16"/>
    </row>
    <row r="10" spans="1:10" ht="12.75">
      <c r="A10" s="381">
        <v>8</v>
      </c>
      <c r="B10" s="208" t="s">
        <v>475</v>
      </c>
      <c r="C10" s="211">
        <v>15</v>
      </c>
      <c r="D10" s="165"/>
      <c r="E10" s="87">
        <f t="shared" si="0"/>
        <v>0</v>
      </c>
      <c r="F10" s="218"/>
      <c r="G10" s="87">
        <f t="shared" si="1"/>
        <v>0</v>
      </c>
      <c r="H10" s="87">
        <f t="shared" si="2"/>
        <v>0</v>
      </c>
      <c r="I10" s="310"/>
      <c r="J10" s="16"/>
    </row>
    <row r="11" spans="1:10" ht="12.75">
      <c r="A11" s="381">
        <v>9</v>
      </c>
      <c r="B11" s="208" t="s">
        <v>476</v>
      </c>
      <c r="C11" s="211">
        <v>15</v>
      </c>
      <c r="D11" s="165"/>
      <c r="E11" s="87">
        <f t="shared" si="0"/>
        <v>0</v>
      </c>
      <c r="F11" s="218"/>
      <c r="G11" s="87">
        <f t="shared" si="1"/>
        <v>0</v>
      </c>
      <c r="H11" s="87">
        <f t="shared" si="2"/>
        <v>0</v>
      </c>
      <c r="I11" s="310"/>
      <c r="J11" s="16"/>
    </row>
    <row r="12" spans="1:10" ht="12.75">
      <c r="A12" s="381">
        <v>10</v>
      </c>
      <c r="B12" s="208" t="s">
        <v>477</v>
      </c>
      <c r="C12" s="210">
        <v>3000</v>
      </c>
      <c r="D12" s="165"/>
      <c r="E12" s="87">
        <f t="shared" si="0"/>
        <v>0</v>
      </c>
      <c r="F12" s="218"/>
      <c r="G12" s="87">
        <f t="shared" si="1"/>
        <v>0</v>
      </c>
      <c r="H12" s="87">
        <f t="shared" si="2"/>
        <v>0</v>
      </c>
      <c r="I12" s="310"/>
      <c r="J12" s="16"/>
    </row>
    <row r="13" spans="1:10" ht="12.75">
      <c r="A13" s="381">
        <v>11</v>
      </c>
      <c r="B13" s="208" t="s">
        <v>478</v>
      </c>
      <c r="C13" s="210">
        <v>700</v>
      </c>
      <c r="D13" s="165"/>
      <c r="E13" s="87">
        <f t="shared" si="0"/>
        <v>0</v>
      </c>
      <c r="F13" s="218"/>
      <c r="G13" s="87">
        <f t="shared" si="1"/>
        <v>0</v>
      </c>
      <c r="H13" s="87">
        <f t="shared" si="2"/>
        <v>0</v>
      </c>
      <c r="I13" s="310"/>
      <c r="J13" s="16"/>
    </row>
    <row r="14" spans="1:10" ht="12.75">
      <c r="A14" s="381">
        <v>12</v>
      </c>
      <c r="B14" s="208" t="s">
        <v>479</v>
      </c>
      <c r="C14" s="210">
        <v>1500</v>
      </c>
      <c r="D14" s="165"/>
      <c r="E14" s="87">
        <f t="shared" si="0"/>
        <v>0</v>
      </c>
      <c r="F14" s="218"/>
      <c r="G14" s="87">
        <f t="shared" si="1"/>
        <v>0</v>
      </c>
      <c r="H14" s="87">
        <f t="shared" si="2"/>
        <v>0</v>
      </c>
      <c r="I14" s="310"/>
      <c r="J14" s="16"/>
    </row>
    <row r="15" spans="1:10" ht="12.75">
      <c r="A15" s="381">
        <v>13</v>
      </c>
      <c r="B15" s="208" t="s">
        <v>480</v>
      </c>
      <c r="C15" s="210">
        <v>150</v>
      </c>
      <c r="D15" s="165"/>
      <c r="E15" s="87">
        <f t="shared" si="0"/>
        <v>0</v>
      </c>
      <c r="F15" s="218"/>
      <c r="G15" s="87">
        <f t="shared" si="1"/>
        <v>0</v>
      </c>
      <c r="H15" s="87">
        <f t="shared" si="2"/>
        <v>0</v>
      </c>
      <c r="I15" s="310"/>
      <c r="J15" s="16"/>
    </row>
    <row r="16" spans="1:10" ht="12.75">
      <c r="A16" s="381">
        <v>14</v>
      </c>
      <c r="B16" s="208" t="s">
        <v>481</v>
      </c>
      <c r="C16" s="210">
        <v>150</v>
      </c>
      <c r="D16" s="165"/>
      <c r="E16" s="87">
        <f t="shared" si="0"/>
        <v>0</v>
      </c>
      <c r="F16" s="218"/>
      <c r="G16" s="87">
        <f t="shared" si="1"/>
        <v>0</v>
      </c>
      <c r="H16" s="87">
        <f t="shared" si="2"/>
        <v>0</v>
      </c>
      <c r="I16" s="310"/>
      <c r="J16" s="16"/>
    </row>
    <row r="17" spans="1:10" ht="12.75">
      <c r="A17" s="381">
        <v>15</v>
      </c>
      <c r="B17" s="208" t="s">
        <v>482</v>
      </c>
      <c r="C17" s="210">
        <v>150</v>
      </c>
      <c r="D17" s="165"/>
      <c r="E17" s="87">
        <f t="shared" si="0"/>
        <v>0</v>
      </c>
      <c r="F17" s="218"/>
      <c r="G17" s="87">
        <f t="shared" si="1"/>
        <v>0</v>
      </c>
      <c r="H17" s="87">
        <f t="shared" si="2"/>
        <v>0</v>
      </c>
      <c r="I17" s="310"/>
      <c r="J17" s="16"/>
    </row>
    <row r="18" spans="1:10" ht="12.75">
      <c r="A18" s="381">
        <v>16</v>
      </c>
      <c r="B18" s="208" t="s">
        <v>483</v>
      </c>
      <c r="C18" s="210">
        <v>200</v>
      </c>
      <c r="D18" s="165"/>
      <c r="E18" s="87">
        <f t="shared" si="0"/>
        <v>0</v>
      </c>
      <c r="F18" s="218"/>
      <c r="G18" s="87">
        <f t="shared" si="1"/>
        <v>0</v>
      </c>
      <c r="H18" s="87">
        <f t="shared" si="2"/>
        <v>0</v>
      </c>
      <c r="I18" s="310"/>
      <c r="J18" s="16"/>
    </row>
    <row r="19" spans="1:10" ht="12.75">
      <c r="A19" s="381">
        <v>17</v>
      </c>
      <c r="B19" s="208" t="s">
        <v>484</v>
      </c>
      <c r="C19" s="210">
        <v>80</v>
      </c>
      <c r="D19" s="165"/>
      <c r="E19" s="87">
        <f t="shared" si="0"/>
        <v>0</v>
      </c>
      <c r="F19" s="218"/>
      <c r="G19" s="87">
        <f t="shared" si="1"/>
        <v>0</v>
      </c>
      <c r="H19" s="87">
        <f t="shared" si="2"/>
        <v>0</v>
      </c>
      <c r="I19" s="310"/>
      <c r="J19" s="16"/>
    </row>
    <row r="20" spans="1:10" ht="12.75">
      <c r="A20" s="381">
        <v>18</v>
      </c>
      <c r="B20" s="208" t="s">
        <v>485</v>
      </c>
      <c r="C20" s="210">
        <v>15</v>
      </c>
      <c r="D20" s="165"/>
      <c r="E20" s="87">
        <f t="shared" si="0"/>
        <v>0</v>
      </c>
      <c r="F20" s="218"/>
      <c r="G20" s="87">
        <f t="shared" si="1"/>
        <v>0</v>
      </c>
      <c r="H20" s="87">
        <f t="shared" si="2"/>
        <v>0</v>
      </c>
      <c r="I20" s="310"/>
      <c r="J20" s="16"/>
    </row>
    <row r="21" spans="1:10" ht="12.75">
      <c r="A21" s="381">
        <v>19</v>
      </c>
      <c r="B21" s="208" t="s">
        <v>486</v>
      </c>
      <c r="C21" s="210">
        <v>30</v>
      </c>
      <c r="D21" s="165"/>
      <c r="E21" s="87">
        <f t="shared" si="0"/>
        <v>0</v>
      </c>
      <c r="F21" s="218"/>
      <c r="G21" s="87">
        <f t="shared" si="1"/>
        <v>0</v>
      </c>
      <c r="H21" s="87">
        <f t="shared" si="2"/>
        <v>0</v>
      </c>
      <c r="I21" s="310"/>
      <c r="J21" s="16"/>
    </row>
    <row r="22" spans="1:10" ht="12.75">
      <c r="A22" s="381">
        <v>20</v>
      </c>
      <c r="B22" s="208" t="s">
        <v>487</v>
      </c>
      <c r="C22" s="210">
        <v>260</v>
      </c>
      <c r="D22" s="165"/>
      <c r="E22" s="87">
        <f t="shared" si="0"/>
        <v>0</v>
      </c>
      <c r="F22" s="218"/>
      <c r="G22" s="87">
        <f t="shared" si="1"/>
        <v>0</v>
      </c>
      <c r="H22" s="87">
        <f t="shared" si="2"/>
        <v>0</v>
      </c>
      <c r="I22" s="310"/>
      <c r="J22" s="16"/>
    </row>
    <row r="23" spans="1:10" ht="12.75">
      <c r="A23" s="381">
        <v>21</v>
      </c>
      <c r="B23" s="208" t="s">
        <v>488</v>
      </c>
      <c r="C23" s="210">
        <v>90</v>
      </c>
      <c r="D23" s="165"/>
      <c r="E23" s="87">
        <f t="shared" si="0"/>
        <v>0</v>
      </c>
      <c r="F23" s="218"/>
      <c r="G23" s="87">
        <f t="shared" si="1"/>
        <v>0</v>
      </c>
      <c r="H23" s="87">
        <f t="shared" si="2"/>
        <v>0</v>
      </c>
      <c r="I23" s="310"/>
      <c r="J23" s="16"/>
    </row>
    <row r="24" spans="1:10" ht="12.75">
      <c r="A24" s="381">
        <v>22</v>
      </c>
      <c r="B24" s="208" t="s">
        <v>489</v>
      </c>
      <c r="C24" s="210">
        <v>15</v>
      </c>
      <c r="D24" s="165"/>
      <c r="E24" s="87">
        <f t="shared" si="0"/>
        <v>0</v>
      </c>
      <c r="F24" s="218"/>
      <c r="G24" s="87">
        <f t="shared" si="1"/>
        <v>0</v>
      </c>
      <c r="H24" s="87">
        <f t="shared" si="2"/>
        <v>0</v>
      </c>
      <c r="I24" s="310"/>
      <c r="J24" s="16"/>
    </row>
    <row r="25" spans="1:10" ht="12.75">
      <c r="A25" s="381">
        <v>23</v>
      </c>
      <c r="B25" s="208" t="s">
        <v>490</v>
      </c>
      <c r="C25" s="210">
        <v>15</v>
      </c>
      <c r="D25" s="165"/>
      <c r="E25" s="87">
        <f t="shared" si="0"/>
        <v>0</v>
      </c>
      <c r="F25" s="218"/>
      <c r="G25" s="87">
        <f t="shared" si="1"/>
        <v>0</v>
      </c>
      <c r="H25" s="87">
        <f t="shared" si="2"/>
        <v>0</v>
      </c>
      <c r="I25" s="310"/>
      <c r="J25" s="16"/>
    </row>
    <row r="26" spans="1:10" ht="12.75">
      <c r="A26" s="381">
        <v>24</v>
      </c>
      <c r="B26" s="208" t="s">
        <v>491</v>
      </c>
      <c r="C26" s="210">
        <v>120</v>
      </c>
      <c r="D26" s="165"/>
      <c r="E26" s="87">
        <f t="shared" si="0"/>
        <v>0</v>
      </c>
      <c r="F26" s="218"/>
      <c r="G26" s="87">
        <f t="shared" si="1"/>
        <v>0</v>
      </c>
      <c r="H26" s="87">
        <f t="shared" si="2"/>
        <v>0</v>
      </c>
      <c r="I26" s="310"/>
      <c r="J26" s="16"/>
    </row>
    <row r="27" spans="1:10" ht="12.75">
      <c r="A27" s="381">
        <v>25</v>
      </c>
      <c r="B27" s="208" t="s">
        <v>492</v>
      </c>
      <c r="C27" s="210">
        <v>250</v>
      </c>
      <c r="D27" s="165"/>
      <c r="E27" s="87">
        <f t="shared" si="0"/>
        <v>0</v>
      </c>
      <c r="F27" s="218"/>
      <c r="G27" s="87">
        <f t="shared" si="1"/>
        <v>0</v>
      </c>
      <c r="H27" s="87">
        <f t="shared" si="2"/>
        <v>0</v>
      </c>
      <c r="I27" s="310"/>
      <c r="J27" s="16"/>
    </row>
    <row r="28" spans="1:10" ht="12.75">
      <c r="A28" s="381">
        <v>26</v>
      </c>
      <c r="B28" s="208" t="s">
        <v>493</v>
      </c>
      <c r="C28" s="210">
        <v>65</v>
      </c>
      <c r="D28" s="165"/>
      <c r="E28" s="87">
        <f t="shared" si="0"/>
        <v>0</v>
      </c>
      <c r="F28" s="218"/>
      <c r="G28" s="87">
        <f t="shared" si="1"/>
        <v>0</v>
      </c>
      <c r="H28" s="87">
        <f t="shared" si="2"/>
        <v>0</v>
      </c>
      <c r="I28" s="310"/>
      <c r="J28" s="16"/>
    </row>
    <row r="29" spans="1:10" ht="12.75">
      <c r="A29" s="381">
        <v>27</v>
      </c>
      <c r="B29" s="208" t="s">
        <v>494</v>
      </c>
      <c r="C29" s="210">
        <v>20</v>
      </c>
      <c r="D29" s="165"/>
      <c r="E29" s="87">
        <f t="shared" si="0"/>
        <v>0</v>
      </c>
      <c r="F29" s="218"/>
      <c r="G29" s="87">
        <f t="shared" si="1"/>
        <v>0</v>
      </c>
      <c r="H29" s="87">
        <f t="shared" si="2"/>
        <v>0</v>
      </c>
      <c r="I29" s="310"/>
      <c r="J29" s="16"/>
    </row>
    <row r="30" spans="1:10" ht="12.75">
      <c r="A30" s="381">
        <v>28</v>
      </c>
      <c r="B30" s="208" t="s">
        <v>495</v>
      </c>
      <c r="C30" s="210">
        <v>50</v>
      </c>
      <c r="D30" s="165"/>
      <c r="E30" s="87">
        <f t="shared" si="0"/>
        <v>0</v>
      </c>
      <c r="F30" s="218"/>
      <c r="G30" s="87">
        <f t="shared" si="1"/>
        <v>0</v>
      </c>
      <c r="H30" s="87">
        <f t="shared" si="2"/>
        <v>0</v>
      </c>
      <c r="I30" s="310"/>
      <c r="J30" s="16"/>
    </row>
    <row r="31" spans="1:10" ht="12.75">
      <c r="A31" s="381">
        <v>29</v>
      </c>
      <c r="B31" s="208" t="s">
        <v>496</v>
      </c>
      <c r="C31" s="210">
        <v>100</v>
      </c>
      <c r="D31" s="165"/>
      <c r="E31" s="87">
        <f t="shared" si="0"/>
        <v>0</v>
      </c>
      <c r="F31" s="218"/>
      <c r="G31" s="87">
        <f t="shared" si="1"/>
        <v>0</v>
      </c>
      <c r="H31" s="87">
        <f t="shared" si="2"/>
        <v>0</v>
      </c>
      <c r="I31" s="310"/>
      <c r="J31" s="16"/>
    </row>
    <row r="32" spans="1:10" ht="12.75">
      <c r="A32" s="381">
        <v>30</v>
      </c>
      <c r="B32" s="208" t="s">
        <v>497</v>
      </c>
      <c r="C32" s="210">
        <v>30</v>
      </c>
      <c r="D32" s="165"/>
      <c r="E32" s="87">
        <f t="shared" si="0"/>
        <v>0</v>
      </c>
      <c r="F32" s="218"/>
      <c r="G32" s="87">
        <f t="shared" si="1"/>
        <v>0</v>
      </c>
      <c r="H32" s="87">
        <f t="shared" si="2"/>
        <v>0</v>
      </c>
      <c r="I32" s="310"/>
      <c r="J32" s="16"/>
    </row>
    <row r="33" spans="1:10" ht="12.75">
      <c r="A33" s="381">
        <v>31</v>
      </c>
      <c r="B33" s="208" t="s">
        <v>498</v>
      </c>
      <c r="C33" s="210">
        <v>120</v>
      </c>
      <c r="D33" s="165"/>
      <c r="E33" s="87">
        <f t="shared" si="0"/>
        <v>0</v>
      </c>
      <c r="F33" s="218"/>
      <c r="G33" s="87">
        <f t="shared" si="1"/>
        <v>0</v>
      </c>
      <c r="H33" s="87">
        <f t="shared" si="2"/>
        <v>0</v>
      </c>
      <c r="I33" s="310"/>
      <c r="J33" s="16"/>
    </row>
    <row r="34" spans="1:10" ht="12.75">
      <c r="A34" s="381">
        <v>32</v>
      </c>
      <c r="B34" s="208" t="s">
        <v>499</v>
      </c>
      <c r="C34" s="210">
        <v>550</v>
      </c>
      <c r="D34" s="165"/>
      <c r="E34" s="87">
        <f t="shared" si="0"/>
        <v>0</v>
      </c>
      <c r="F34" s="218"/>
      <c r="G34" s="87">
        <f t="shared" si="1"/>
        <v>0</v>
      </c>
      <c r="H34" s="87">
        <f t="shared" si="2"/>
        <v>0</v>
      </c>
      <c r="I34" s="310"/>
      <c r="J34" s="16"/>
    </row>
    <row r="35" spans="1:10" ht="12.75">
      <c r="A35" s="381">
        <v>33</v>
      </c>
      <c r="B35" s="208" t="s">
        <v>500</v>
      </c>
      <c r="C35" s="210">
        <v>300</v>
      </c>
      <c r="D35" s="165"/>
      <c r="E35" s="87">
        <f t="shared" si="0"/>
        <v>0</v>
      </c>
      <c r="F35" s="218"/>
      <c r="G35" s="87">
        <f t="shared" si="1"/>
        <v>0</v>
      </c>
      <c r="H35" s="87">
        <f t="shared" si="2"/>
        <v>0</v>
      </c>
      <c r="I35" s="310"/>
      <c r="J35" s="16"/>
    </row>
    <row r="36" spans="1:10" ht="12.75">
      <c r="A36" s="381">
        <v>34</v>
      </c>
      <c r="B36" s="208" t="s">
        <v>501</v>
      </c>
      <c r="C36" s="210">
        <v>250</v>
      </c>
      <c r="D36" s="165"/>
      <c r="E36" s="87">
        <f t="shared" si="0"/>
        <v>0</v>
      </c>
      <c r="F36" s="218"/>
      <c r="G36" s="87">
        <f t="shared" si="1"/>
        <v>0</v>
      </c>
      <c r="H36" s="87">
        <f t="shared" si="2"/>
        <v>0</v>
      </c>
      <c r="I36" s="310"/>
      <c r="J36" s="16"/>
    </row>
    <row r="37" spans="1:10" ht="12.75">
      <c r="A37" s="381">
        <v>35</v>
      </c>
      <c r="B37" s="208" t="s">
        <v>502</v>
      </c>
      <c r="C37" s="210">
        <v>1000</v>
      </c>
      <c r="D37" s="165"/>
      <c r="E37" s="87">
        <f t="shared" si="0"/>
        <v>0</v>
      </c>
      <c r="F37" s="218"/>
      <c r="G37" s="87">
        <f t="shared" si="1"/>
        <v>0</v>
      </c>
      <c r="H37" s="87">
        <f t="shared" si="2"/>
        <v>0</v>
      </c>
      <c r="I37" s="310"/>
      <c r="J37" s="16"/>
    </row>
    <row r="38" spans="1:10" ht="12.75">
      <c r="A38" s="381">
        <v>36</v>
      </c>
      <c r="B38" s="208" t="s">
        <v>503</v>
      </c>
      <c r="C38" s="210">
        <v>100</v>
      </c>
      <c r="D38" s="165"/>
      <c r="E38" s="87">
        <f t="shared" si="0"/>
        <v>0</v>
      </c>
      <c r="F38" s="218"/>
      <c r="G38" s="87">
        <f t="shared" si="1"/>
        <v>0</v>
      </c>
      <c r="H38" s="87">
        <f t="shared" si="2"/>
        <v>0</v>
      </c>
      <c r="I38" s="310"/>
      <c r="J38" s="16"/>
    </row>
    <row r="39" spans="1:10" ht="12.75">
      <c r="A39" s="381">
        <v>37</v>
      </c>
      <c r="B39" s="208" t="s">
        <v>504</v>
      </c>
      <c r="C39" s="210">
        <v>60</v>
      </c>
      <c r="D39" s="165"/>
      <c r="E39" s="87">
        <f t="shared" si="0"/>
        <v>0</v>
      </c>
      <c r="F39" s="218"/>
      <c r="G39" s="87">
        <f t="shared" si="1"/>
        <v>0</v>
      </c>
      <c r="H39" s="87">
        <f t="shared" si="2"/>
        <v>0</v>
      </c>
      <c r="I39" s="310"/>
      <c r="J39" s="16"/>
    </row>
    <row r="40" spans="1:10" ht="12.75">
      <c r="A40" s="381">
        <v>38</v>
      </c>
      <c r="B40" s="208" t="s">
        <v>505</v>
      </c>
      <c r="C40" s="210">
        <v>5</v>
      </c>
      <c r="D40" s="165"/>
      <c r="E40" s="87">
        <f t="shared" si="0"/>
        <v>0</v>
      </c>
      <c r="F40" s="218"/>
      <c r="G40" s="87">
        <f t="shared" si="1"/>
        <v>0</v>
      </c>
      <c r="H40" s="87">
        <f t="shared" si="2"/>
        <v>0</v>
      </c>
      <c r="I40" s="310"/>
      <c r="J40" s="16"/>
    </row>
    <row r="41" spans="1:10" ht="12.75">
      <c r="A41" s="381">
        <v>39</v>
      </c>
      <c r="B41" s="208" t="s">
        <v>506</v>
      </c>
      <c r="C41" s="210">
        <v>30</v>
      </c>
      <c r="D41" s="165"/>
      <c r="E41" s="87">
        <f t="shared" si="0"/>
        <v>0</v>
      </c>
      <c r="F41" s="218"/>
      <c r="G41" s="87">
        <f t="shared" si="1"/>
        <v>0</v>
      </c>
      <c r="H41" s="87">
        <f t="shared" si="2"/>
        <v>0</v>
      </c>
      <c r="I41" s="310"/>
      <c r="J41" s="16"/>
    </row>
    <row r="42" spans="1:10" ht="12.75">
      <c r="A42" s="381">
        <v>40</v>
      </c>
      <c r="B42" s="208" t="s">
        <v>507</v>
      </c>
      <c r="C42" s="210">
        <v>20</v>
      </c>
      <c r="D42" s="165"/>
      <c r="E42" s="87">
        <f t="shared" si="0"/>
        <v>0</v>
      </c>
      <c r="F42" s="218"/>
      <c r="G42" s="87">
        <f t="shared" si="1"/>
        <v>0</v>
      </c>
      <c r="H42" s="87">
        <f t="shared" si="2"/>
        <v>0</v>
      </c>
      <c r="I42" s="310"/>
      <c r="J42" s="16"/>
    </row>
    <row r="43" spans="1:10" ht="12.75">
      <c r="A43" s="381">
        <v>41</v>
      </c>
      <c r="B43" s="208" t="s">
        <v>508</v>
      </c>
      <c r="C43" s="210">
        <v>90</v>
      </c>
      <c r="D43" s="165"/>
      <c r="E43" s="87">
        <f t="shared" si="0"/>
        <v>0</v>
      </c>
      <c r="F43" s="218"/>
      <c r="G43" s="87">
        <f t="shared" si="1"/>
        <v>0</v>
      </c>
      <c r="H43" s="87">
        <f t="shared" si="2"/>
        <v>0</v>
      </c>
      <c r="I43" s="310"/>
      <c r="J43" s="16"/>
    </row>
    <row r="44" spans="1:10" ht="12.75">
      <c r="A44" s="381">
        <v>42</v>
      </c>
      <c r="B44" s="208" t="s">
        <v>509</v>
      </c>
      <c r="C44" s="210">
        <v>15</v>
      </c>
      <c r="D44" s="165"/>
      <c r="E44" s="87">
        <f t="shared" si="0"/>
        <v>0</v>
      </c>
      <c r="F44" s="218"/>
      <c r="G44" s="87">
        <f t="shared" si="1"/>
        <v>0</v>
      </c>
      <c r="H44" s="87">
        <f t="shared" si="2"/>
        <v>0</v>
      </c>
      <c r="I44" s="310"/>
      <c r="J44" s="16"/>
    </row>
    <row r="45" spans="1:10" ht="12.75">
      <c r="A45" s="381">
        <v>43</v>
      </c>
      <c r="B45" s="208" t="s">
        <v>510</v>
      </c>
      <c r="C45" s="210">
        <v>300</v>
      </c>
      <c r="D45" s="165"/>
      <c r="E45" s="87">
        <f t="shared" si="0"/>
        <v>0</v>
      </c>
      <c r="F45" s="218"/>
      <c r="G45" s="87">
        <f t="shared" si="1"/>
        <v>0</v>
      </c>
      <c r="H45" s="87">
        <f t="shared" si="2"/>
        <v>0</v>
      </c>
      <c r="I45" s="310"/>
      <c r="J45" s="16"/>
    </row>
    <row r="46" spans="1:10" ht="12.75">
      <c r="A46" s="381">
        <v>44</v>
      </c>
      <c r="B46" s="208" t="s">
        <v>511</v>
      </c>
      <c r="C46" s="210">
        <v>600</v>
      </c>
      <c r="D46" s="165"/>
      <c r="E46" s="87">
        <f t="shared" si="0"/>
        <v>0</v>
      </c>
      <c r="F46" s="218"/>
      <c r="G46" s="87">
        <f t="shared" si="1"/>
        <v>0</v>
      </c>
      <c r="H46" s="87">
        <f t="shared" si="2"/>
        <v>0</v>
      </c>
      <c r="I46" s="310"/>
      <c r="J46" s="16"/>
    </row>
    <row r="47" spans="1:10" ht="12.75">
      <c r="A47" s="381">
        <v>45</v>
      </c>
      <c r="B47" s="208" t="s">
        <v>512</v>
      </c>
      <c r="C47" s="210">
        <v>10</v>
      </c>
      <c r="D47" s="165"/>
      <c r="E47" s="87">
        <f t="shared" si="0"/>
        <v>0</v>
      </c>
      <c r="F47" s="218"/>
      <c r="G47" s="87">
        <f t="shared" si="1"/>
        <v>0</v>
      </c>
      <c r="H47" s="87">
        <f t="shared" si="2"/>
        <v>0</v>
      </c>
      <c r="I47" s="310"/>
      <c r="J47" s="16"/>
    </row>
    <row r="48" spans="1:10" ht="12.75">
      <c r="A48" s="381">
        <v>46</v>
      </c>
      <c r="B48" s="208" t="s">
        <v>513</v>
      </c>
      <c r="C48" s="210">
        <v>150</v>
      </c>
      <c r="D48" s="165"/>
      <c r="E48" s="87">
        <f t="shared" si="0"/>
        <v>0</v>
      </c>
      <c r="F48" s="218"/>
      <c r="G48" s="87">
        <f t="shared" si="1"/>
        <v>0</v>
      </c>
      <c r="H48" s="87">
        <f t="shared" si="2"/>
        <v>0</v>
      </c>
      <c r="I48" s="310"/>
      <c r="J48" s="16"/>
    </row>
    <row r="49" spans="1:10" ht="12.75">
      <c r="A49" s="381">
        <v>47</v>
      </c>
      <c r="B49" s="208" t="s">
        <v>514</v>
      </c>
      <c r="C49" s="210">
        <v>800</v>
      </c>
      <c r="D49" s="165"/>
      <c r="E49" s="87">
        <f t="shared" si="0"/>
        <v>0</v>
      </c>
      <c r="F49" s="218"/>
      <c r="G49" s="87">
        <f t="shared" si="1"/>
        <v>0</v>
      </c>
      <c r="H49" s="87">
        <f t="shared" si="2"/>
        <v>0</v>
      </c>
      <c r="I49" s="310"/>
      <c r="J49" s="16"/>
    </row>
    <row r="50" spans="1:10" ht="12.75">
      <c r="A50" s="381">
        <v>48</v>
      </c>
      <c r="B50" s="208" t="s">
        <v>515</v>
      </c>
      <c r="C50" s="210">
        <v>120</v>
      </c>
      <c r="D50" s="165"/>
      <c r="E50" s="87">
        <f t="shared" si="0"/>
        <v>0</v>
      </c>
      <c r="F50" s="218"/>
      <c r="G50" s="87">
        <f t="shared" si="1"/>
        <v>0</v>
      </c>
      <c r="H50" s="87">
        <f t="shared" si="2"/>
        <v>0</v>
      </c>
      <c r="I50" s="310"/>
      <c r="J50" s="16"/>
    </row>
    <row r="51" spans="1:10" ht="12.75">
      <c r="A51" s="381">
        <v>49</v>
      </c>
      <c r="B51" s="208" t="s">
        <v>516</v>
      </c>
      <c r="C51" s="210">
        <v>400</v>
      </c>
      <c r="D51" s="165"/>
      <c r="E51" s="87">
        <f t="shared" si="0"/>
        <v>0</v>
      </c>
      <c r="F51" s="218"/>
      <c r="G51" s="87">
        <f t="shared" si="1"/>
        <v>0</v>
      </c>
      <c r="H51" s="87">
        <f t="shared" si="2"/>
        <v>0</v>
      </c>
      <c r="I51" s="310"/>
      <c r="J51" s="16"/>
    </row>
    <row r="52" spans="1:10" ht="12.75">
      <c r="A52" s="381">
        <v>50</v>
      </c>
      <c r="B52" s="208" t="s">
        <v>517</v>
      </c>
      <c r="C52" s="210">
        <v>10</v>
      </c>
      <c r="D52" s="165"/>
      <c r="E52" s="87">
        <f t="shared" si="0"/>
        <v>0</v>
      </c>
      <c r="F52" s="218"/>
      <c r="G52" s="87">
        <f t="shared" si="1"/>
        <v>0</v>
      </c>
      <c r="H52" s="87">
        <f t="shared" si="2"/>
        <v>0</v>
      </c>
      <c r="I52" s="310"/>
      <c r="J52" s="16"/>
    </row>
    <row r="53" spans="1:10" ht="12.75">
      <c r="A53" s="381">
        <v>51</v>
      </c>
      <c r="B53" s="208" t="s">
        <v>518</v>
      </c>
      <c r="C53" s="210">
        <v>650</v>
      </c>
      <c r="D53" s="165"/>
      <c r="E53" s="87">
        <f t="shared" si="0"/>
        <v>0</v>
      </c>
      <c r="F53" s="218"/>
      <c r="G53" s="87">
        <f t="shared" si="1"/>
        <v>0</v>
      </c>
      <c r="H53" s="87">
        <f t="shared" si="2"/>
        <v>0</v>
      </c>
      <c r="I53" s="310"/>
      <c r="J53" s="16"/>
    </row>
    <row r="54" spans="1:10" ht="12.75">
      <c r="A54" s="381">
        <v>52</v>
      </c>
      <c r="B54" s="208" t="s">
        <v>519</v>
      </c>
      <c r="C54" s="210">
        <v>15</v>
      </c>
      <c r="D54" s="165"/>
      <c r="E54" s="87">
        <f t="shared" si="0"/>
        <v>0</v>
      </c>
      <c r="F54" s="218"/>
      <c r="G54" s="87">
        <f t="shared" si="1"/>
        <v>0</v>
      </c>
      <c r="H54" s="87">
        <f t="shared" si="2"/>
        <v>0</v>
      </c>
      <c r="I54" s="310"/>
      <c r="J54" s="16"/>
    </row>
    <row r="55" spans="1:10" ht="12.75">
      <c r="A55" s="381">
        <v>53</v>
      </c>
      <c r="B55" s="208" t="s">
        <v>520</v>
      </c>
      <c r="C55" s="210">
        <v>80</v>
      </c>
      <c r="D55" s="165"/>
      <c r="E55" s="87">
        <f t="shared" si="0"/>
        <v>0</v>
      </c>
      <c r="F55" s="218"/>
      <c r="G55" s="87">
        <f t="shared" si="1"/>
        <v>0</v>
      </c>
      <c r="H55" s="87">
        <f t="shared" si="2"/>
        <v>0</v>
      </c>
      <c r="I55" s="310"/>
      <c r="J55" s="16"/>
    </row>
    <row r="56" spans="1:10" ht="12.75">
      <c r="A56" s="381">
        <v>54</v>
      </c>
      <c r="B56" s="208" t="s">
        <v>521</v>
      </c>
      <c r="C56" s="210">
        <v>40</v>
      </c>
      <c r="D56" s="165"/>
      <c r="E56" s="87">
        <f t="shared" si="0"/>
        <v>0</v>
      </c>
      <c r="F56" s="218"/>
      <c r="G56" s="87">
        <f t="shared" si="1"/>
        <v>0</v>
      </c>
      <c r="H56" s="87">
        <f t="shared" si="2"/>
        <v>0</v>
      </c>
      <c r="I56" s="310"/>
      <c r="J56" s="16"/>
    </row>
    <row r="57" spans="1:10" ht="12.75">
      <c r="A57" s="381">
        <v>55</v>
      </c>
      <c r="B57" s="208" t="s">
        <v>522</v>
      </c>
      <c r="C57" s="210">
        <v>4400</v>
      </c>
      <c r="D57" s="165"/>
      <c r="E57" s="87">
        <f t="shared" si="0"/>
        <v>0</v>
      </c>
      <c r="F57" s="218"/>
      <c r="G57" s="87">
        <f t="shared" si="1"/>
        <v>0</v>
      </c>
      <c r="H57" s="87">
        <f t="shared" si="2"/>
        <v>0</v>
      </c>
      <c r="I57" s="310"/>
      <c r="J57" s="16"/>
    </row>
    <row r="58" spans="1:10" ht="12.75">
      <c r="A58" s="381">
        <v>56</v>
      </c>
      <c r="B58" s="208" t="s">
        <v>523</v>
      </c>
      <c r="C58" s="210">
        <v>500</v>
      </c>
      <c r="D58" s="165"/>
      <c r="E58" s="87">
        <f t="shared" si="0"/>
        <v>0</v>
      </c>
      <c r="F58" s="218"/>
      <c r="G58" s="87">
        <f t="shared" si="1"/>
        <v>0</v>
      </c>
      <c r="H58" s="87">
        <f t="shared" si="2"/>
        <v>0</v>
      </c>
      <c r="I58" s="310"/>
      <c r="J58" s="16"/>
    </row>
    <row r="59" spans="1:10" ht="12.75">
      <c r="A59" s="381">
        <v>57</v>
      </c>
      <c r="B59" s="208" t="s">
        <v>524</v>
      </c>
      <c r="C59" s="210">
        <v>5</v>
      </c>
      <c r="D59" s="165"/>
      <c r="E59" s="87">
        <f t="shared" si="0"/>
        <v>0</v>
      </c>
      <c r="F59" s="218"/>
      <c r="G59" s="87">
        <f t="shared" si="1"/>
        <v>0</v>
      </c>
      <c r="H59" s="87">
        <f t="shared" si="2"/>
        <v>0</v>
      </c>
      <c r="I59" s="310"/>
      <c r="J59" s="16"/>
    </row>
    <row r="60" spans="1:10" ht="12.75">
      <c r="A60" s="381">
        <v>58</v>
      </c>
      <c r="B60" s="208" t="s">
        <v>525</v>
      </c>
      <c r="C60" s="210">
        <v>15</v>
      </c>
      <c r="D60" s="165"/>
      <c r="E60" s="87">
        <f t="shared" si="0"/>
        <v>0</v>
      </c>
      <c r="F60" s="218"/>
      <c r="G60" s="87">
        <f t="shared" si="1"/>
        <v>0</v>
      </c>
      <c r="H60" s="87">
        <f t="shared" si="2"/>
        <v>0</v>
      </c>
      <c r="I60" s="310"/>
      <c r="J60" s="16"/>
    </row>
    <row r="61" spans="1:10" ht="12.75">
      <c r="A61" s="381">
        <v>59</v>
      </c>
      <c r="B61" s="208" t="s">
        <v>526</v>
      </c>
      <c r="C61" s="210">
        <v>83</v>
      </c>
      <c r="D61" s="165"/>
      <c r="E61" s="87">
        <f t="shared" si="0"/>
        <v>0</v>
      </c>
      <c r="F61" s="218"/>
      <c r="G61" s="87">
        <f t="shared" si="1"/>
        <v>0</v>
      </c>
      <c r="H61" s="87">
        <f t="shared" si="2"/>
        <v>0</v>
      </c>
      <c r="I61" s="310"/>
      <c r="J61" s="16"/>
    </row>
    <row r="62" spans="1:10" ht="12.75">
      <c r="A62" s="381">
        <v>60</v>
      </c>
      <c r="B62" s="208" t="s">
        <v>527</v>
      </c>
      <c r="C62" s="210">
        <v>100</v>
      </c>
      <c r="D62" s="165"/>
      <c r="E62" s="87">
        <f t="shared" si="0"/>
        <v>0</v>
      </c>
      <c r="F62" s="218"/>
      <c r="G62" s="87">
        <f t="shared" si="1"/>
        <v>0</v>
      </c>
      <c r="H62" s="87">
        <f t="shared" si="2"/>
        <v>0</v>
      </c>
      <c r="I62" s="310"/>
      <c r="J62" s="16"/>
    </row>
    <row r="63" spans="1:10" ht="12.75">
      <c r="A63" s="381">
        <v>61</v>
      </c>
      <c r="B63" s="208" t="s">
        <v>528</v>
      </c>
      <c r="C63" s="210">
        <v>300</v>
      </c>
      <c r="D63" s="165"/>
      <c r="E63" s="87">
        <f t="shared" si="0"/>
        <v>0</v>
      </c>
      <c r="F63" s="218"/>
      <c r="G63" s="87">
        <f t="shared" si="1"/>
        <v>0</v>
      </c>
      <c r="H63" s="87">
        <f t="shared" si="2"/>
        <v>0</v>
      </c>
      <c r="I63" s="310"/>
      <c r="J63" s="16"/>
    </row>
    <row r="64" spans="1:10" ht="12.75">
      <c r="A64" s="381">
        <v>62</v>
      </c>
      <c r="B64" s="208" t="s">
        <v>529</v>
      </c>
      <c r="C64" s="210">
        <v>20</v>
      </c>
      <c r="D64" s="165"/>
      <c r="E64" s="87">
        <f t="shared" si="0"/>
        <v>0</v>
      </c>
      <c r="F64" s="218"/>
      <c r="G64" s="87">
        <f t="shared" si="1"/>
        <v>0</v>
      </c>
      <c r="H64" s="87">
        <f t="shared" si="2"/>
        <v>0</v>
      </c>
      <c r="I64" s="310"/>
      <c r="J64" s="16"/>
    </row>
    <row r="65" spans="1:10" ht="12.75">
      <c r="A65" s="381">
        <v>63</v>
      </c>
      <c r="B65" s="208" t="s">
        <v>530</v>
      </c>
      <c r="C65" s="210">
        <v>100</v>
      </c>
      <c r="D65" s="165"/>
      <c r="E65" s="87">
        <f t="shared" si="0"/>
        <v>0</v>
      </c>
      <c r="F65" s="218"/>
      <c r="G65" s="87">
        <f t="shared" si="1"/>
        <v>0</v>
      </c>
      <c r="H65" s="87">
        <f t="shared" si="2"/>
        <v>0</v>
      </c>
      <c r="I65" s="310"/>
      <c r="J65" s="16"/>
    </row>
    <row r="66" spans="1:10" ht="12.75">
      <c r="A66" s="381">
        <v>64</v>
      </c>
      <c r="B66" s="208" t="s">
        <v>531</v>
      </c>
      <c r="C66" s="210">
        <v>500</v>
      </c>
      <c r="D66" s="165"/>
      <c r="E66" s="87">
        <f t="shared" si="0"/>
        <v>0</v>
      </c>
      <c r="F66" s="218"/>
      <c r="G66" s="87">
        <f t="shared" si="1"/>
        <v>0</v>
      </c>
      <c r="H66" s="87">
        <f t="shared" si="2"/>
        <v>0</v>
      </c>
      <c r="I66" s="310"/>
      <c r="J66" s="16"/>
    </row>
    <row r="67" spans="1:10" ht="12.75">
      <c r="A67" s="381">
        <v>65</v>
      </c>
      <c r="B67" s="208" t="s">
        <v>532</v>
      </c>
      <c r="C67" s="210">
        <v>650</v>
      </c>
      <c r="D67" s="165"/>
      <c r="E67" s="87">
        <f aca="true" t="shared" si="3" ref="E67:E84">C67*D67</f>
        <v>0</v>
      </c>
      <c r="F67" s="218"/>
      <c r="G67" s="87">
        <f t="shared" si="1"/>
        <v>0</v>
      </c>
      <c r="H67" s="87">
        <f t="shared" si="2"/>
        <v>0</v>
      </c>
      <c r="I67" s="310"/>
      <c r="J67" s="16"/>
    </row>
    <row r="68" spans="1:10" ht="12.75">
      <c r="A68" s="381">
        <v>66</v>
      </c>
      <c r="B68" s="208" t="s">
        <v>533</v>
      </c>
      <c r="C68" s="210">
        <v>1000</v>
      </c>
      <c r="D68" s="165"/>
      <c r="E68" s="87">
        <f t="shared" si="3"/>
        <v>0</v>
      </c>
      <c r="F68" s="218"/>
      <c r="G68" s="87">
        <f aca="true" t="shared" si="4" ref="G68:G84">E68+F68</f>
        <v>0</v>
      </c>
      <c r="H68" s="87">
        <f aca="true" t="shared" si="5" ref="H68:H84">E68+G68</f>
        <v>0</v>
      </c>
      <c r="I68" s="310"/>
      <c r="J68" s="16"/>
    </row>
    <row r="69" spans="1:10" ht="12.75">
      <c r="A69" s="381">
        <v>67</v>
      </c>
      <c r="B69" s="208" t="s">
        <v>534</v>
      </c>
      <c r="C69" s="210">
        <v>50</v>
      </c>
      <c r="D69" s="165"/>
      <c r="E69" s="87">
        <f t="shared" si="3"/>
        <v>0</v>
      </c>
      <c r="F69" s="218"/>
      <c r="G69" s="87">
        <f t="shared" si="4"/>
        <v>0</v>
      </c>
      <c r="H69" s="87">
        <f t="shared" si="5"/>
        <v>0</v>
      </c>
      <c r="I69" s="310"/>
      <c r="J69" s="16"/>
    </row>
    <row r="70" spans="1:10" ht="12.75">
      <c r="A70" s="381">
        <v>68</v>
      </c>
      <c r="B70" s="208" t="s">
        <v>535</v>
      </c>
      <c r="C70" s="210">
        <v>450</v>
      </c>
      <c r="D70" s="165"/>
      <c r="E70" s="87">
        <f t="shared" si="3"/>
        <v>0</v>
      </c>
      <c r="F70" s="218"/>
      <c r="G70" s="87">
        <f t="shared" si="4"/>
        <v>0</v>
      </c>
      <c r="H70" s="87">
        <f t="shared" si="5"/>
        <v>0</v>
      </c>
      <c r="I70" s="310"/>
      <c r="J70" s="16"/>
    </row>
    <row r="71" spans="1:10" ht="12.75">
      <c r="A71" s="381">
        <v>69</v>
      </c>
      <c r="B71" s="208" t="s">
        <v>536</v>
      </c>
      <c r="C71" s="210">
        <v>167</v>
      </c>
      <c r="D71" s="165"/>
      <c r="E71" s="87">
        <f t="shared" si="3"/>
        <v>0</v>
      </c>
      <c r="F71" s="218"/>
      <c r="G71" s="87">
        <f t="shared" si="4"/>
        <v>0</v>
      </c>
      <c r="H71" s="87">
        <f t="shared" si="5"/>
        <v>0</v>
      </c>
      <c r="I71" s="310"/>
      <c r="J71" s="16"/>
    </row>
    <row r="72" spans="1:10" ht="12.75">
      <c r="A72" s="381">
        <v>70</v>
      </c>
      <c r="B72" s="208" t="s">
        <v>537</v>
      </c>
      <c r="C72" s="210">
        <v>120</v>
      </c>
      <c r="D72" s="165"/>
      <c r="E72" s="87">
        <f t="shared" si="3"/>
        <v>0</v>
      </c>
      <c r="F72" s="218"/>
      <c r="G72" s="87">
        <f t="shared" si="4"/>
        <v>0</v>
      </c>
      <c r="H72" s="87">
        <f t="shared" si="5"/>
        <v>0</v>
      </c>
      <c r="I72" s="310"/>
      <c r="J72" s="16"/>
    </row>
    <row r="73" spans="1:10" ht="12.75">
      <c r="A73" s="381">
        <v>71</v>
      </c>
      <c r="B73" s="208" t="s">
        <v>538</v>
      </c>
      <c r="C73" s="210">
        <v>50</v>
      </c>
      <c r="D73" s="165"/>
      <c r="E73" s="87">
        <f t="shared" si="3"/>
        <v>0</v>
      </c>
      <c r="F73" s="218"/>
      <c r="G73" s="87">
        <f t="shared" si="4"/>
        <v>0</v>
      </c>
      <c r="H73" s="87">
        <f t="shared" si="5"/>
        <v>0</v>
      </c>
      <c r="I73" s="310"/>
      <c r="J73" s="16"/>
    </row>
    <row r="74" spans="1:10" ht="12.75">
      <c r="A74" s="381">
        <v>72</v>
      </c>
      <c r="B74" s="208" t="s">
        <v>539</v>
      </c>
      <c r="C74" s="210">
        <v>10</v>
      </c>
      <c r="D74" s="165"/>
      <c r="E74" s="87">
        <f t="shared" si="3"/>
        <v>0</v>
      </c>
      <c r="F74" s="218"/>
      <c r="G74" s="87">
        <f t="shared" si="4"/>
        <v>0</v>
      </c>
      <c r="H74" s="87">
        <f t="shared" si="5"/>
        <v>0</v>
      </c>
      <c r="I74" s="310"/>
      <c r="J74" s="16"/>
    </row>
    <row r="75" spans="1:10" ht="12.75">
      <c r="A75" s="381">
        <v>73</v>
      </c>
      <c r="B75" s="208" t="s">
        <v>540</v>
      </c>
      <c r="C75" s="210">
        <v>10</v>
      </c>
      <c r="D75" s="165"/>
      <c r="E75" s="87">
        <f t="shared" si="3"/>
        <v>0</v>
      </c>
      <c r="F75" s="218"/>
      <c r="G75" s="87">
        <f t="shared" si="4"/>
        <v>0</v>
      </c>
      <c r="H75" s="87">
        <f t="shared" si="5"/>
        <v>0</v>
      </c>
      <c r="I75" s="310"/>
      <c r="J75" s="16"/>
    </row>
    <row r="76" spans="1:10" ht="12.75">
      <c r="A76" s="381">
        <v>74</v>
      </c>
      <c r="B76" s="208" t="s">
        <v>541</v>
      </c>
      <c r="C76" s="210">
        <v>40</v>
      </c>
      <c r="D76" s="165"/>
      <c r="E76" s="87">
        <f t="shared" si="3"/>
        <v>0</v>
      </c>
      <c r="F76" s="218"/>
      <c r="G76" s="87">
        <f t="shared" si="4"/>
        <v>0</v>
      </c>
      <c r="H76" s="87">
        <f t="shared" si="5"/>
        <v>0</v>
      </c>
      <c r="I76" s="310"/>
      <c r="J76" s="16"/>
    </row>
    <row r="77" spans="1:10" ht="12.75">
      <c r="A77" s="381">
        <v>75</v>
      </c>
      <c r="B77" s="208" t="s">
        <v>542</v>
      </c>
      <c r="C77" s="210">
        <v>200</v>
      </c>
      <c r="D77" s="165"/>
      <c r="E77" s="87">
        <f t="shared" si="3"/>
        <v>0</v>
      </c>
      <c r="F77" s="218"/>
      <c r="G77" s="87">
        <f t="shared" si="4"/>
        <v>0</v>
      </c>
      <c r="H77" s="87">
        <f t="shared" si="5"/>
        <v>0</v>
      </c>
      <c r="I77" s="310"/>
      <c r="J77" s="16"/>
    </row>
    <row r="78" spans="1:10" ht="12.75">
      <c r="A78" s="381">
        <v>76</v>
      </c>
      <c r="B78" s="208" t="s">
        <v>543</v>
      </c>
      <c r="C78" s="210">
        <v>320</v>
      </c>
      <c r="D78" s="165"/>
      <c r="E78" s="87">
        <f t="shared" si="3"/>
        <v>0</v>
      </c>
      <c r="F78" s="218"/>
      <c r="G78" s="87">
        <f t="shared" si="4"/>
        <v>0</v>
      </c>
      <c r="H78" s="87">
        <f t="shared" si="5"/>
        <v>0</v>
      </c>
      <c r="I78" s="310"/>
      <c r="J78" s="16"/>
    </row>
    <row r="79" spans="1:10" ht="12.75">
      <c r="A79" s="381">
        <v>77</v>
      </c>
      <c r="B79" s="208" t="s">
        <v>544</v>
      </c>
      <c r="C79" s="210">
        <v>1600</v>
      </c>
      <c r="D79" s="165"/>
      <c r="E79" s="87">
        <f t="shared" si="3"/>
        <v>0</v>
      </c>
      <c r="F79" s="218"/>
      <c r="G79" s="87">
        <f t="shared" si="4"/>
        <v>0</v>
      </c>
      <c r="H79" s="87">
        <f t="shared" si="5"/>
        <v>0</v>
      </c>
      <c r="I79" s="310"/>
      <c r="J79" s="16"/>
    </row>
    <row r="80" spans="1:10" ht="12.75">
      <c r="A80" s="381">
        <v>78</v>
      </c>
      <c r="B80" s="208" t="s">
        <v>545</v>
      </c>
      <c r="C80" s="210">
        <v>250</v>
      </c>
      <c r="D80" s="165"/>
      <c r="E80" s="87">
        <f t="shared" si="3"/>
        <v>0</v>
      </c>
      <c r="F80" s="218"/>
      <c r="G80" s="87">
        <f t="shared" si="4"/>
        <v>0</v>
      </c>
      <c r="H80" s="87">
        <f t="shared" si="5"/>
        <v>0</v>
      </c>
      <c r="I80" s="310"/>
      <c r="J80" s="16"/>
    </row>
    <row r="81" spans="1:10" ht="12.75">
      <c r="A81" s="381">
        <v>79</v>
      </c>
      <c r="B81" s="208" t="s">
        <v>546</v>
      </c>
      <c r="C81" s="210">
        <v>450</v>
      </c>
      <c r="D81" s="165"/>
      <c r="E81" s="87">
        <f t="shared" si="3"/>
        <v>0</v>
      </c>
      <c r="F81" s="218"/>
      <c r="G81" s="87">
        <f t="shared" si="4"/>
        <v>0</v>
      </c>
      <c r="H81" s="87">
        <f t="shared" si="5"/>
        <v>0</v>
      </c>
      <c r="I81" s="310"/>
      <c r="J81" s="16"/>
    </row>
    <row r="82" spans="1:10" ht="12.75">
      <c r="A82" s="381">
        <v>80</v>
      </c>
      <c r="B82" s="208" t="s">
        <v>547</v>
      </c>
      <c r="C82" s="210">
        <v>600</v>
      </c>
      <c r="D82" s="165"/>
      <c r="E82" s="87">
        <f t="shared" si="3"/>
        <v>0</v>
      </c>
      <c r="F82" s="218"/>
      <c r="G82" s="87">
        <f t="shared" si="4"/>
        <v>0</v>
      </c>
      <c r="H82" s="87">
        <f t="shared" si="5"/>
        <v>0</v>
      </c>
      <c r="I82" s="310"/>
      <c r="J82" s="16"/>
    </row>
    <row r="83" spans="1:10" ht="12.75">
      <c r="A83" s="381">
        <v>81</v>
      </c>
      <c r="B83" s="208" t="s">
        <v>548</v>
      </c>
      <c r="C83" s="210">
        <v>15</v>
      </c>
      <c r="D83" s="165"/>
      <c r="E83" s="87">
        <f t="shared" si="3"/>
        <v>0</v>
      </c>
      <c r="F83" s="218"/>
      <c r="G83" s="87">
        <f t="shared" si="4"/>
        <v>0</v>
      </c>
      <c r="H83" s="87">
        <f t="shared" si="5"/>
        <v>0</v>
      </c>
      <c r="I83" s="310"/>
      <c r="J83" s="16"/>
    </row>
    <row r="84" spans="1:10" ht="13.5" thickBot="1">
      <c r="A84" s="365">
        <v>82</v>
      </c>
      <c r="B84" s="382" t="s">
        <v>549</v>
      </c>
      <c r="C84" s="383">
        <v>150</v>
      </c>
      <c r="D84" s="338"/>
      <c r="E84" s="291">
        <f t="shared" si="3"/>
        <v>0</v>
      </c>
      <c r="F84" s="384"/>
      <c r="G84" s="291">
        <f t="shared" si="4"/>
        <v>0</v>
      </c>
      <c r="H84" s="291">
        <f t="shared" si="5"/>
        <v>0</v>
      </c>
      <c r="I84" s="313"/>
      <c r="J84" s="16"/>
    </row>
    <row r="85" spans="1:10" ht="15.75" thickBot="1">
      <c r="A85" s="389"/>
      <c r="B85" s="213"/>
      <c r="C85" s="213"/>
      <c r="D85" s="386" t="s">
        <v>22</v>
      </c>
      <c r="E85" s="370">
        <f>SUM(E3:E84)</f>
        <v>0</v>
      </c>
      <c r="F85" s="387"/>
      <c r="G85" s="370">
        <f>SUM(G3:G84)</f>
        <v>0</v>
      </c>
      <c r="H85" s="388">
        <f>SUM(H3:H84)</f>
        <v>0</v>
      </c>
      <c r="I85" s="385"/>
      <c r="J85" s="216"/>
    </row>
    <row r="86" spans="2:8" ht="12.75">
      <c r="B86" s="39"/>
      <c r="C86" s="39"/>
      <c r="D86" s="213"/>
      <c r="E86" s="18"/>
      <c r="F86" s="18"/>
      <c r="G86" s="18"/>
      <c r="H86" s="214"/>
    </row>
    <row r="87" spans="2:8" ht="12.75">
      <c r="B87" s="39"/>
      <c r="C87" s="39"/>
      <c r="D87" s="213"/>
      <c r="E87" s="18"/>
      <c r="F87" s="18"/>
      <c r="G87" s="18"/>
      <c r="H87" s="214"/>
    </row>
    <row r="88" spans="2:8" ht="12.75">
      <c r="B88" s="213"/>
      <c r="C88" s="39"/>
      <c r="D88" s="213"/>
      <c r="E88" s="18"/>
      <c r="F88" s="18"/>
      <c r="G88" s="18"/>
      <c r="H88" s="214"/>
    </row>
    <row r="89" spans="2:4" ht="12.75">
      <c r="B89" s="39"/>
      <c r="C89" s="39"/>
      <c r="D89" s="39"/>
    </row>
    <row r="90" spans="2:4" ht="12.75">
      <c r="B90" s="39"/>
      <c r="C90" s="39"/>
      <c r="D90" s="39"/>
    </row>
    <row r="91" spans="2:4" ht="12.75">
      <c r="B91" s="39"/>
      <c r="C91" s="39"/>
      <c r="D91" s="39"/>
    </row>
    <row r="92" spans="2:4" ht="12.75">
      <c r="B92" s="39"/>
      <c r="C92" s="39"/>
      <c r="D92" s="39"/>
    </row>
    <row r="93" spans="2:4" ht="12.75">
      <c r="B93" s="39"/>
      <c r="C93" s="39"/>
      <c r="D93" s="39"/>
    </row>
    <row r="94" spans="2:4" ht="12.75">
      <c r="B94" s="39"/>
      <c r="C94" s="39"/>
      <c r="D94" s="39"/>
    </row>
    <row r="95" spans="2:4" ht="12.75">
      <c r="B95" s="39"/>
      <c r="C95" s="39"/>
      <c r="D95" s="39"/>
    </row>
    <row r="96" spans="2:4" ht="12.75">
      <c r="B96" s="39"/>
      <c r="C96" s="39"/>
      <c r="D96" s="39"/>
    </row>
    <row r="97" spans="2:4" ht="12.75">
      <c r="B97" s="39"/>
      <c r="C97" s="39"/>
      <c r="D97" s="39"/>
    </row>
    <row r="98" spans="2:4" ht="12.75">
      <c r="B98" s="39"/>
      <c r="C98" s="39"/>
      <c r="D98" s="39"/>
    </row>
    <row r="99" spans="2:4" ht="12.75">
      <c r="B99" s="39"/>
      <c r="C99" s="39"/>
      <c r="D99" s="39"/>
    </row>
    <row r="100" spans="2:4" ht="12.75">
      <c r="B100" s="39"/>
      <c r="C100" s="39"/>
      <c r="D100" s="39"/>
    </row>
    <row r="101" spans="2:4" ht="12.75">
      <c r="B101" s="39"/>
      <c r="C101" s="39"/>
      <c r="D101" s="39"/>
    </row>
    <row r="102" spans="2:4" ht="12.75">
      <c r="B102" s="39"/>
      <c r="C102" s="39"/>
      <c r="D102" s="39"/>
    </row>
    <row r="103" spans="2:4" ht="12.75">
      <c r="B103" s="39"/>
      <c r="C103" s="39"/>
      <c r="D103" s="39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28.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41" sqref="E41"/>
    </sheetView>
  </sheetViews>
  <sheetFormatPr defaultColWidth="11.57421875" defaultRowHeight="12.75"/>
  <cols>
    <col min="1" max="1" width="3.7109375" style="0" customWidth="1"/>
    <col min="2" max="2" width="45.57421875" style="0" customWidth="1"/>
    <col min="3" max="3" width="8.57421875" style="0" customWidth="1"/>
    <col min="4" max="4" width="10.00390625" style="0" customWidth="1"/>
    <col min="5" max="5" width="11.57421875" style="0" customWidth="1"/>
    <col min="6" max="6" width="9.57421875" style="0" customWidth="1"/>
    <col min="7" max="8" width="11.57421875" style="0" customWidth="1"/>
    <col min="9" max="9" width="23.003906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392">
        <v>1</v>
      </c>
      <c r="B3" s="219" t="s">
        <v>550</v>
      </c>
      <c r="C3" s="155">
        <v>30</v>
      </c>
      <c r="D3" s="87"/>
      <c r="E3" s="87">
        <f>C3*D3</f>
        <v>0</v>
      </c>
      <c r="F3" s="218"/>
      <c r="G3" s="87">
        <f>E3*F3</f>
        <v>0</v>
      </c>
      <c r="H3" s="228">
        <f>E3+G3</f>
        <v>0</v>
      </c>
      <c r="I3" s="393"/>
    </row>
    <row r="4" spans="1:9" ht="12.75">
      <c r="A4" s="392">
        <v>2</v>
      </c>
      <c r="B4" s="220" t="s">
        <v>551</v>
      </c>
      <c r="C4" s="156">
        <v>1000</v>
      </c>
      <c r="D4" s="87"/>
      <c r="E4" s="87">
        <f aca="true" t="shared" si="0" ref="E4:E40">C4*D4</f>
        <v>0</v>
      </c>
      <c r="F4" s="218"/>
      <c r="G4" s="87">
        <f aca="true" t="shared" si="1" ref="G4:G40">E4*F4</f>
        <v>0</v>
      </c>
      <c r="H4" s="228">
        <f aca="true" t="shared" si="2" ref="H4:H40">E4+G4</f>
        <v>0</v>
      </c>
      <c r="I4" s="393"/>
    </row>
    <row r="5" spans="1:9" ht="12.75">
      <c r="A5" s="392">
        <v>3</v>
      </c>
      <c r="B5" s="220" t="s">
        <v>552</v>
      </c>
      <c r="C5" s="156">
        <v>650</v>
      </c>
      <c r="D5" s="87"/>
      <c r="E5" s="87">
        <f t="shared" si="0"/>
        <v>0</v>
      </c>
      <c r="F5" s="218"/>
      <c r="G5" s="87">
        <f t="shared" si="1"/>
        <v>0</v>
      </c>
      <c r="H5" s="228">
        <f t="shared" si="2"/>
        <v>0</v>
      </c>
      <c r="I5" s="393"/>
    </row>
    <row r="6" spans="1:9" ht="12.75">
      <c r="A6" s="392">
        <v>4</v>
      </c>
      <c r="B6" s="220" t="s">
        <v>553</v>
      </c>
      <c r="C6" s="156">
        <v>200</v>
      </c>
      <c r="D6" s="87"/>
      <c r="E6" s="87">
        <f t="shared" si="0"/>
        <v>0</v>
      </c>
      <c r="F6" s="218"/>
      <c r="G6" s="87">
        <f t="shared" si="1"/>
        <v>0</v>
      </c>
      <c r="H6" s="228">
        <f t="shared" si="2"/>
        <v>0</v>
      </c>
      <c r="I6" s="393"/>
    </row>
    <row r="7" spans="1:9" ht="12.75">
      <c r="A7" s="392">
        <v>5</v>
      </c>
      <c r="B7" s="220" t="s">
        <v>554</v>
      </c>
      <c r="C7" s="156">
        <v>70</v>
      </c>
      <c r="D7" s="87"/>
      <c r="E7" s="87">
        <f t="shared" si="0"/>
        <v>0</v>
      </c>
      <c r="F7" s="218"/>
      <c r="G7" s="87">
        <f t="shared" si="1"/>
        <v>0</v>
      </c>
      <c r="H7" s="228">
        <f t="shared" si="2"/>
        <v>0</v>
      </c>
      <c r="I7" s="393"/>
    </row>
    <row r="8" spans="1:9" ht="12.75">
      <c r="A8" s="392">
        <v>6</v>
      </c>
      <c r="B8" s="220" t="s">
        <v>555</v>
      </c>
      <c r="C8" s="156">
        <v>200</v>
      </c>
      <c r="D8" s="87"/>
      <c r="E8" s="87">
        <f t="shared" si="0"/>
        <v>0</v>
      </c>
      <c r="F8" s="218"/>
      <c r="G8" s="87">
        <f t="shared" si="1"/>
        <v>0</v>
      </c>
      <c r="H8" s="228">
        <f t="shared" si="2"/>
        <v>0</v>
      </c>
      <c r="I8" s="393"/>
    </row>
    <row r="9" spans="1:9" ht="12.75">
      <c r="A9" s="392">
        <v>7</v>
      </c>
      <c r="B9" s="219" t="s">
        <v>556</v>
      </c>
      <c r="C9" s="155">
        <v>150</v>
      </c>
      <c r="D9" s="87"/>
      <c r="E9" s="87">
        <f t="shared" si="0"/>
        <v>0</v>
      </c>
      <c r="F9" s="218"/>
      <c r="G9" s="87">
        <f t="shared" si="1"/>
        <v>0</v>
      </c>
      <c r="H9" s="228">
        <f t="shared" si="2"/>
        <v>0</v>
      </c>
      <c r="I9" s="393"/>
    </row>
    <row r="10" spans="1:9" ht="12.75">
      <c r="A10" s="392">
        <v>8</v>
      </c>
      <c r="B10" s="219" t="s">
        <v>557</v>
      </c>
      <c r="C10" s="155">
        <v>500</v>
      </c>
      <c r="D10" s="87"/>
      <c r="E10" s="87">
        <f t="shared" si="0"/>
        <v>0</v>
      </c>
      <c r="F10" s="218"/>
      <c r="G10" s="87">
        <f t="shared" si="1"/>
        <v>0</v>
      </c>
      <c r="H10" s="228">
        <f t="shared" si="2"/>
        <v>0</v>
      </c>
      <c r="I10" s="393"/>
    </row>
    <row r="11" spans="1:9" ht="12.75">
      <c r="A11" s="392">
        <v>9</v>
      </c>
      <c r="B11" s="219" t="s">
        <v>558</v>
      </c>
      <c r="C11" s="155">
        <v>20</v>
      </c>
      <c r="D11" s="87"/>
      <c r="E11" s="87">
        <f t="shared" si="0"/>
        <v>0</v>
      </c>
      <c r="F11" s="218"/>
      <c r="G11" s="87">
        <f t="shared" si="1"/>
        <v>0</v>
      </c>
      <c r="H11" s="228">
        <f t="shared" si="2"/>
        <v>0</v>
      </c>
      <c r="I11" s="393"/>
    </row>
    <row r="12" spans="1:9" ht="12.75">
      <c r="A12" s="392">
        <v>10</v>
      </c>
      <c r="B12" s="219" t="s">
        <v>559</v>
      </c>
      <c r="C12" s="155">
        <v>20</v>
      </c>
      <c r="D12" s="87"/>
      <c r="E12" s="87">
        <f t="shared" si="0"/>
        <v>0</v>
      </c>
      <c r="F12" s="218"/>
      <c r="G12" s="87">
        <f t="shared" si="1"/>
        <v>0</v>
      </c>
      <c r="H12" s="228">
        <f t="shared" si="2"/>
        <v>0</v>
      </c>
      <c r="I12" s="393"/>
    </row>
    <row r="13" spans="1:9" ht="12.75">
      <c r="A13" s="392">
        <v>11</v>
      </c>
      <c r="B13" s="219" t="s">
        <v>560</v>
      </c>
      <c r="C13" s="155">
        <v>20</v>
      </c>
      <c r="D13" s="87"/>
      <c r="E13" s="87">
        <f t="shared" si="0"/>
        <v>0</v>
      </c>
      <c r="F13" s="218"/>
      <c r="G13" s="87">
        <f t="shared" si="1"/>
        <v>0</v>
      </c>
      <c r="H13" s="228">
        <f t="shared" si="2"/>
        <v>0</v>
      </c>
      <c r="I13" s="393"/>
    </row>
    <row r="14" spans="1:9" ht="12.75">
      <c r="A14" s="392">
        <v>12</v>
      </c>
      <c r="B14" s="220" t="s">
        <v>561</v>
      </c>
      <c r="C14" s="156">
        <v>20</v>
      </c>
      <c r="D14" s="87"/>
      <c r="E14" s="87">
        <f t="shared" si="0"/>
        <v>0</v>
      </c>
      <c r="F14" s="218"/>
      <c r="G14" s="87">
        <f t="shared" si="1"/>
        <v>0</v>
      </c>
      <c r="H14" s="228">
        <f t="shared" si="2"/>
        <v>0</v>
      </c>
      <c r="I14" s="393"/>
    </row>
    <row r="15" spans="1:9" ht="12.75">
      <c r="A15" s="392">
        <v>13</v>
      </c>
      <c r="B15" s="221" t="s">
        <v>562</v>
      </c>
      <c r="C15" s="176">
        <v>50</v>
      </c>
      <c r="D15" s="87"/>
      <c r="E15" s="87">
        <f t="shared" si="0"/>
        <v>0</v>
      </c>
      <c r="F15" s="218"/>
      <c r="G15" s="87">
        <f t="shared" si="1"/>
        <v>0</v>
      </c>
      <c r="H15" s="228">
        <f t="shared" si="2"/>
        <v>0</v>
      </c>
      <c r="I15" s="393"/>
    </row>
    <row r="16" spans="1:9" ht="12.75">
      <c r="A16" s="392">
        <v>14</v>
      </c>
      <c r="B16" s="222" t="s">
        <v>563</v>
      </c>
      <c r="C16" s="156">
        <v>20</v>
      </c>
      <c r="D16" s="87"/>
      <c r="E16" s="87">
        <f t="shared" si="0"/>
        <v>0</v>
      </c>
      <c r="F16" s="218"/>
      <c r="G16" s="87">
        <f t="shared" si="1"/>
        <v>0</v>
      </c>
      <c r="H16" s="228">
        <f t="shared" si="2"/>
        <v>0</v>
      </c>
      <c r="I16" s="393"/>
    </row>
    <row r="17" spans="1:9" ht="12.75">
      <c r="A17" s="392">
        <v>15</v>
      </c>
      <c r="B17" s="219" t="s">
        <v>564</v>
      </c>
      <c r="C17" s="155">
        <v>60</v>
      </c>
      <c r="D17" s="87"/>
      <c r="E17" s="87">
        <f t="shared" si="0"/>
        <v>0</v>
      </c>
      <c r="F17" s="218"/>
      <c r="G17" s="87">
        <f t="shared" si="1"/>
        <v>0</v>
      </c>
      <c r="H17" s="228">
        <f t="shared" si="2"/>
        <v>0</v>
      </c>
      <c r="I17" s="393"/>
    </row>
    <row r="18" spans="1:9" ht="12.75">
      <c r="A18" s="392">
        <v>16</v>
      </c>
      <c r="B18" s="221" t="s">
        <v>565</v>
      </c>
      <c r="C18" s="176">
        <v>50</v>
      </c>
      <c r="D18" s="87"/>
      <c r="E18" s="87">
        <f t="shared" si="0"/>
        <v>0</v>
      </c>
      <c r="F18" s="218"/>
      <c r="G18" s="87">
        <f t="shared" si="1"/>
        <v>0</v>
      </c>
      <c r="H18" s="228">
        <f t="shared" si="2"/>
        <v>0</v>
      </c>
      <c r="I18" s="393"/>
    </row>
    <row r="19" spans="1:9" ht="12.75">
      <c r="A19" s="392">
        <v>17</v>
      </c>
      <c r="B19" s="223" t="s">
        <v>566</v>
      </c>
      <c r="C19" s="224">
        <v>200</v>
      </c>
      <c r="D19" s="87"/>
      <c r="E19" s="87">
        <f t="shared" si="0"/>
        <v>0</v>
      </c>
      <c r="F19" s="218"/>
      <c r="G19" s="87">
        <f t="shared" si="1"/>
        <v>0</v>
      </c>
      <c r="H19" s="228">
        <f t="shared" si="2"/>
        <v>0</v>
      </c>
      <c r="I19" s="393"/>
    </row>
    <row r="20" spans="1:9" ht="12.75">
      <c r="A20" s="392">
        <v>18</v>
      </c>
      <c r="B20" s="223" t="s">
        <v>567</v>
      </c>
      <c r="C20" s="224">
        <v>700</v>
      </c>
      <c r="D20" s="87"/>
      <c r="E20" s="87">
        <f t="shared" si="0"/>
        <v>0</v>
      </c>
      <c r="F20" s="218"/>
      <c r="G20" s="87">
        <f t="shared" si="1"/>
        <v>0</v>
      </c>
      <c r="H20" s="228">
        <f t="shared" si="2"/>
        <v>0</v>
      </c>
      <c r="I20" s="393"/>
    </row>
    <row r="21" spans="1:9" ht="12.75">
      <c r="A21" s="392">
        <v>19</v>
      </c>
      <c r="B21" s="223" t="s">
        <v>568</v>
      </c>
      <c r="C21" s="224">
        <v>800</v>
      </c>
      <c r="D21" s="87"/>
      <c r="E21" s="87">
        <f t="shared" si="0"/>
        <v>0</v>
      </c>
      <c r="F21" s="218"/>
      <c r="G21" s="87">
        <f t="shared" si="1"/>
        <v>0</v>
      </c>
      <c r="H21" s="228">
        <f t="shared" si="2"/>
        <v>0</v>
      </c>
      <c r="I21" s="393"/>
    </row>
    <row r="22" spans="1:9" ht="12.75">
      <c r="A22" s="392">
        <v>20</v>
      </c>
      <c r="B22" s="221" t="s">
        <v>569</v>
      </c>
      <c r="C22" s="176">
        <v>25</v>
      </c>
      <c r="D22" s="87"/>
      <c r="E22" s="87">
        <f t="shared" si="0"/>
        <v>0</v>
      </c>
      <c r="F22" s="218"/>
      <c r="G22" s="87">
        <f t="shared" si="1"/>
        <v>0</v>
      </c>
      <c r="H22" s="228">
        <f t="shared" si="2"/>
        <v>0</v>
      </c>
      <c r="I22" s="393"/>
    </row>
    <row r="23" spans="1:9" ht="12.75">
      <c r="A23" s="392">
        <v>21</v>
      </c>
      <c r="B23" s="221" t="s">
        <v>570</v>
      </c>
      <c r="C23" s="176">
        <v>10</v>
      </c>
      <c r="D23" s="87"/>
      <c r="E23" s="87">
        <f t="shared" si="0"/>
        <v>0</v>
      </c>
      <c r="F23" s="218"/>
      <c r="G23" s="87">
        <f t="shared" si="1"/>
        <v>0</v>
      </c>
      <c r="H23" s="228">
        <f t="shared" si="2"/>
        <v>0</v>
      </c>
      <c r="I23" s="393"/>
    </row>
    <row r="24" spans="1:9" ht="12.75">
      <c r="A24" s="392">
        <v>22</v>
      </c>
      <c r="B24" s="225" t="s">
        <v>571</v>
      </c>
      <c r="C24" s="224">
        <v>15</v>
      </c>
      <c r="D24" s="87"/>
      <c r="E24" s="87">
        <f t="shared" si="0"/>
        <v>0</v>
      </c>
      <c r="F24" s="218"/>
      <c r="G24" s="87">
        <f t="shared" si="1"/>
        <v>0</v>
      </c>
      <c r="H24" s="228">
        <f t="shared" si="2"/>
        <v>0</v>
      </c>
      <c r="I24" s="393"/>
    </row>
    <row r="25" spans="1:9" ht="12.75">
      <c r="A25" s="392">
        <v>23</v>
      </c>
      <c r="B25" s="225" t="s">
        <v>572</v>
      </c>
      <c r="C25" s="224">
        <v>500</v>
      </c>
      <c r="D25" s="87"/>
      <c r="E25" s="87">
        <f t="shared" si="0"/>
        <v>0</v>
      </c>
      <c r="F25" s="218"/>
      <c r="G25" s="87">
        <f t="shared" si="1"/>
        <v>0</v>
      </c>
      <c r="H25" s="228">
        <f t="shared" si="2"/>
        <v>0</v>
      </c>
      <c r="I25" s="393"/>
    </row>
    <row r="26" spans="1:9" ht="12.75">
      <c r="A26" s="392">
        <v>24</v>
      </c>
      <c r="B26" s="222" t="s">
        <v>573</v>
      </c>
      <c r="C26" s="156">
        <v>5</v>
      </c>
      <c r="D26" s="87"/>
      <c r="E26" s="87">
        <f t="shared" si="0"/>
        <v>0</v>
      </c>
      <c r="F26" s="218"/>
      <c r="G26" s="87">
        <f t="shared" si="1"/>
        <v>0</v>
      </c>
      <c r="H26" s="228">
        <f t="shared" si="2"/>
        <v>0</v>
      </c>
      <c r="I26" s="393"/>
    </row>
    <row r="27" spans="1:9" ht="12.75">
      <c r="A27" s="392">
        <v>25</v>
      </c>
      <c r="B27" s="222" t="s">
        <v>574</v>
      </c>
      <c r="C27" s="156">
        <v>15</v>
      </c>
      <c r="D27" s="87"/>
      <c r="E27" s="87">
        <f t="shared" si="0"/>
        <v>0</v>
      </c>
      <c r="F27" s="218"/>
      <c r="G27" s="87">
        <f t="shared" si="1"/>
        <v>0</v>
      </c>
      <c r="H27" s="228">
        <f t="shared" si="2"/>
        <v>0</v>
      </c>
      <c r="I27" s="393"/>
    </row>
    <row r="28" spans="1:9" ht="12.75">
      <c r="A28" s="392">
        <v>26</v>
      </c>
      <c r="B28" s="222" t="s">
        <v>575</v>
      </c>
      <c r="C28" s="156">
        <v>5</v>
      </c>
      <c r="D28" s="87"/>
      <c r="E28" s="87">
        <f t="shared" si="0"/>
        <v>0</v>
      </c>
      <c r="F28" s="218"/>
      <c r="G28" s="87">
        <f t="shared" si="1"/>
        <v>0</v>
      </c>
      <c r="H28" s="228">
        <f t="shared" si="2"/>
        <v>0</v>
      </c>
      <c r="I28" s="393"/>
    </row>
    <row r="29" spans="1:9" ht="12.75">
      <c r="A29" s="392">
        <v>27</v>
      </c>
      <c r="B29" s="222" t="s">
        <v>576</v>
      </c>
      <c r="C29" s="156">
        <v>200</v>
      </c>
      <c r="D29" s="87"/>
      <c r="E29" s="87">
        <f t="shared" si="0"/>
        <v>0</v>
      </c>
      <c r="F29" s="218"/>
      <c r="G29" s="87">
        <f t="shared" si="1"/>
        <v>0</v>
      </c>
      <c r="H29" s="228">
        <f t="shared" si="2"/>
        <v>0</v>
      </c>
      <c r="I29" s="393"/>
    </row>
    <row r="30" spans="1:9" ht="12.75">
      <c r="A30" s="392">
        <v>28</v>
      </c>
      <c r="B30" s="226" t="s">
        <v>577</v>
      </c>
      <c r="C30" s="224">
        <v>220</v>
      </c>
      <c r="D30" s="87"/>
      <c r="E30" s="87">
        <f t="shared" si="0"/>
        <v>0</v>
      </c>
      <c r="F30" s="218"/>
      <c r="G30" s="87">
        <f t="shared" si="1"/>
        <v>0</v>
      </c>
      <c r="H30" s="228">
        <f t="shared" si="2"/>
        <v>0</v>
      </c>
      <c r="I30" s="393"/>
    </row>
    <row r="31" spans="1:9" ht="12.75">
      <c r="A31" s="392">
        <v>29</v>
      </c>
      <c r="B31" s="226" t="s">
        <v>578</v>
      </c>
      <c r="C31" s="132">
        <v>150</v>
      </c>
      <c r="D31" s="87"/>
      <c r="E31" s="87">
        <f t="shared" si="0"/>
        <v>0</v>
      </c>
      <c r="F31" s="218"/>
      <c r="G31" s="87">
        <f t="shared" si="1"/>
        <v>0</v>
      </c>
      <c r="H31" s="228">
        <f t="shared" si="2"/>
        <v>0</v>
      </c>
      <c r="I31" s="393"/>
    </row>
    <row r="32" spans="1:9" ht="12.75">
      <c r="A32" s="392">
        <v>30</v>
      </c>
      <c r="B32" s="227" t="s">
        <v>579</v>
      </c>
      <c r="C32" s="156">
        <v>180</v>
      </c>
      <c r="D32" s="87"/>
      <c r="E32" s="87">
        <f t="shared" si="0"/>
        <v>0</v>
      </c>
      <c r="F32" s="218"/>
      <c r="G32" s="87">
        <f t="shared" si="1"/>
        <v>0</v>
      </c>
      <c r="H32" s="228">
        <f t="shared" si="2"/>
        <v>0</v>
      </c>
      <c r="I32" s="393"/>
    </row>
    <row r="33" spans="1:9" ht="12.75">
      <c r="A33" s="392">
        <v>31</v>
      </c>
      <c r="B33" s="227" t="s">
        <v>580</v>
      </c>
      <c r="C33" s="156">
        <v>180</v>
      </c>
      <c r="D33" s="87"/>
      <c r="E33" s="87">
        <f t="shared" si="0"/>
        <v>0</v>
      </c>
      <c r="F33" s="218"/>
      <c r="G33" s="87">
        <f t="shared" si="1"/>
        <v>0</v>
      </c>
      <c r="H33" s="228">
        <f t="shared" si="2"/>
        <v>0</v>
      </c>
      <c r="I33" s="393"/>
    </row>
    <row r="34" spans="1:9" ht="12.75">
      <c r="A34" s="392">
        <v>32</v>
      </c>
      <c r="B34" s="226" t="s">
        <v>581</v>
      </c>
      <c r="C34" s="132">
        <v>10</v>
      </c>
      <c r="D34" s="87"/>
      <c r="E34" s="87">
        <f t="shared" si="0"/>
        <v>0</v>
      </c>
      <c r="F34" s="218"/>
      <c r="G34" s="87">
        <f t="shared" si="1"/>
        <v>0</v>
      </c>
      <c r="H34" s="228">
        <f t="shared" si="2"/>
        <v>0</v>
      </c>
      <c r="I34" s="393"/>
    </row>
    <row r="35" spans="1:9" ht="12.75">
      <c r="A35" s="392">
        <v>33</v>
      </c>
      <c r="B35" s="226" t="s">
        <v>582</v>
      </c>
      <c r="C35" s="132">
        <v>10</v>
      </c>
      <c r="D35" s="87"/>
      <c r="E35" s="87">
        <f t="shared" si="0"/>
        <v>0</v>
      </c>
      <c r="F35" s="218"/>
      <c r="G35" s="87">
        <f t="shared" si="1"/>
        <v>0</v>
      </c>
      <c r="H35" s="228">
        <f t="shared" si="2"/>
        <v>0</v>
      </c>
      <c r="I35" s="393"/>
    </row>
    <row r="36" spans="1:9" ht="12.75">
      <c r="A36" s="392">
        <v>34</v>
      </c>
      <c r="B36" s="226" t="s">
        <v>583</v>
      </c>
      <c r="C36" s="132">
        <v>10</v>
      </c>
      <c r="D36" s="87"/>
      <c r="E36" s="87">
        <f t="shared" si="0"/>
        <v>0</v>
      </c>
      <c r="F36" s="218"/>
      <c r="G36" s="87">
        <f t="shared" si="1"/>
        <v>0</v>
      </c>
      <c r="H36" s="228">
        <f t="shared" si="2"/>
        <v>0</v>
      </c>
      <c r="I36" s="393"/>
    </row>
    <row r="37" spans="1:9" ht="12.75">
      <c r="A37" s="392">
        <v>35</v>
      </c>
      <c r="B37" s="226" t="s">
        <v>584</v>
      </c>
      <c r="C37" s="224">
        <v>50</v>
      </c>
      <c r="D37" s="87"/>
      <c r="E37" s="87">
        <f t="shared" si="0"/>
        <v>0</v>
      </c>
      <c r="F37" s="218"/>
      <c r="G37" s="87">
        <f t="shared" si="1"/>
        <v>0</v>
      </c>
      <c r="H37" s="228">
        <f t="shared" si="2"/>
        <v>0</v>
      </c>
      <c r="I37" s="393"/>
    </row>
    <row r="38" spans="1:9" ht="12.75">
      <c r="A38" s="392">
        <v>36</v>
      </c>
      <c r="B38" s="226" t="s">
        <v>585</v>
      </c>
      <c r="C38" s="224">
        <v>50</v>
      </c>
      <c r="D38" s="87"/>
      <c r="E38" s="87">
        <f t="shared" si="0"/>
        <v>0</v>
      </c>
      <c r="F38" s="218"/>
      <c r="G38" s="87">
        <f t="shared" si="1"/>
        <v>0</v>
      </c>
      <c r="H38" s="228">
        <f t="shared" si="2"/>
        <v>0</v>
      </c>
      <c r="I38" s="393"/>
    </row>
    <row r="39" spans="1:9" ht="12.75">
      <c r="A39" s="392">
        <v>37</v>
      </c>
      <c r="B39" s="226" t="s">
        <v>586</v>
      </c>
      <c r="C39" s="224">
        <v>100</v>
      </c>
      <c r="D39" s="87"/>
      <c r="E39" s="87">
        <f t="shared" si="0"/>
        <v>0</v>
      </c>
      <c r="F39" s="218"/>
      <c r="G39" s="87">
        <f t="shared" si="1"/>
        <v>0</v>
      </c>
      <c r="H39" s="228">
        <f t="shared" si="2"/>
        <v>0</v>
      </c>
      <c r="I39" s="393"/>
    </row>
    <row r="40" spans="1:9" ht="13.5" thickBot="1">
      <c r="A40" s="394">
        <v>38</v>
      </c>
      <c r="B40" s="395" t="s">
        <v>587</v>
      </c>
      <c r="C40" s="396">
        <v>100</v>
      </c>
      <c r="D40" s="291"/>
      <c r="E40" s="291">
        <f t="shared" si="0"/>
        <v>0</v>
      </c>
      <c r="F40" s="384"/>
      <c r="G40" s="291">
        <f t="shared" si="1"/>
        <v>0</v>
      </c>
      <c r="H40" s="397">
        <f t="shared" si="2"/>
        <v>0</v>
      </c>
      <c r="I40" s="398"/>
    </row>
    <row r="41" spans="4:9" ht="15.75" thickBot="1">
      <c r="D41" s="369" t="s">
        <v>22</v>
      </c>
      <c r="E41" s="370">
        <f>SUM(E3:E40)</f>
        <v>0</v>
      </c>
      <c r="F41" s="370"/>
      <c r="G41" s="370">
        <f>SUM(G3:G40)</f>
        <v>0</v>
      </c>
      <c r="H41" s="400">
        <f>SUM(H3:H40)</f>
        <v>0</v>
      </c>
      <c r="I41" s="399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29.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9" sqref="B29"/>
    </sheetView>
  </sheetViews>
  <sheetFormatPr defaultColWidth="11.57421875" defaultRowHeight="12.75"/>
  <cols>
    <col min="1" max="1" width="3.421875" style="0" customWidth="1"/>
    <col min="2" max="2" width="42.7109375" style="0" customWidth="1"/>
    <col min="3" max="3" width="9.8515625" style="0" customWidth="1"/>
    <col min="4" max="4" width="10.28125" style="0" customWidth="1"/>
    <col min="5" max="5" width="12.7109375" style="0" customWidth="1"/>
    <col min="6" max="6" width="9.8515625" style="0" customWidth="1"/>
    <col min="7" max="7" width="11.421875" style="0" customWidth="1"/>
    <col min="8" max="8" width="11.57421875" style="0" customWidth="1"/>
    <col min="9" max="9" width="22.8515625" style="0" customWidth="1"/>
  </cols>
  <sheetData>
    <row r="1" spans="1:9" ht="51">
      <c r="A1" s="440" t="s">
        <v>0</v>
      </c>
      <c r="B1" s="441" t="s">
        <v>1</v>
      </c>
      <c r="C1" s="441" t="s">
        <v>2</v>
      </c>
      <c r="D1" s="442" t="s">
        <v>3</v>
      </c>
      <c r="E1" s="442" t="s">
        <v>32</v>
      </c>
      <c r="F1" s="443" t="s">
        <v>5</v>
      </c>
      <c r="G1" s="442" t="s">
        <v>6</v>
      </c>
      <c r="H1" s="442" t="s">
        <v>33</v>
      </c>
      <c r="I1" s="444" t="s">
        <v>25</v>
      </c>
    </row>
    <row r="2" spans="1:9" ht="12.75">
      <c r="A2" s="445">
        <v>1</v>
      </c>
      <c r="B2" s="247">
        <v>2</v>
      </c>
      <c r="C2" s="247">
        <v>3</v>
      </c>
      <c r="D2" s="248">
        <v>4</v>
      </c>
      <c r="E2" s="248">
        <v>5</v>
      </c>
      <c r="F2" s="249">
        <v>6</v>
      </c>
      <c r="G2" s="248">
        <v>7</v>
      </c>
      <c r="H2" s="248">
        <v>8</v>
      </c>
      <c r="I2" s="446">
        <v>9</v>
      </c>
    </row>
    <row r="3" spans="1:9" ht="12.75">
      <c r="A3" s="381">
        <v>1</v>
      </c>
      <c r="B3" s="250" t="s">
        <v>34</v>
      </c>
      <c r="C3" s="136">
        <v>750</v>
      </c>
      <c r="D3" s="251"/>
      <c r="E3" s="88">
        <f aca="true" t="shared" si="0" ref="E3:E19">C3*D3</f>
        <v>0</v>
      </c>
      <c r="F3" s="144"/>
      <c r="G3" s="88">
        <f aca="true" t="shared" si="1" ref="G3:G19">E3*F3</f>
        <v>0</v>
      </c>
      <c r="H3" s="88">
        <f aca="true" t="shared" si="2" ref="H3:H19">E3+G3</f>
        <v>0</v>
      </c>
      <c r="I3" s="310"/>
    </row>
    <row r="4" spans="1:9" ht="12.75">
      <c r="A4" s="381">
        <v>2</v>
      </c>
      <c r="B4" s="250" t="s">
        <v>35</v>
      </c>
      <c r="C4" s="136">
        <v>200</v>
      </c>
      <c r="D4" s="251"/>
      <c r="E4" s="88">
        <f t="shared" si="0"/>
        <v>0</v>
      </c>
      <c r="F4" s="144"/>
      <c r="G4" s="88">
        <f t="shared" si="1"/>
        <v>0</v>
      </c>
      <c r="H4" s="88">
        <f t="shared" si="2"/>
        <v>0</v>
      </c>
      <c r="I4" s="310"/>
    </row>
    <row r="5" spans="1:9" ht="12.75">
      <c r="A5" s="381">
        <v>3</v>
      </c>
      <c r="B5" s="250" t="s">
        <v>36</v>
      </c>
      <c r="C5" s="136">
        <v>300</v>
      </c>
      <c r="D5" s="251"/>
      <c r="E5" s="88">
        <f t="shared" si="0"/>
        <v>0</v>
      </c>
      <c r="F5" s="144"/>
      <c r="G5" s="88">
        <f t="shared" si="1"/>
        <v>0</v>
      </c>
      <c r="H5" s="88">
        <f t="shared" si="2"/>
        <v>0</v>
      </c>
      <c r="I5" s="310"/>
    </row>
    <row r="6" spans="1:9" ht="12.75">
      <c r="A6" s="381">
        <v>4</v>
      </c>
      <c r="B6" s="250" t="s">
        <v>37</v>
      </c>
      <c r="C6" s="136">
        <v>40</v>
      </c>
      <c r="D6" s="251"/>
      <c r="E6" s="88">
        <f t="shared" si="0"/>
        <v>0</v>
      </c>
      <c r="F6" s="144"/>
      <c r="G6" s="88">
        <f t="shared" si="1"/>
        <v>0</v>
      </c>
      <c r="H6" s="88">
        <f t="shared" si="2"/>
        <v>0</v>
      </c>
      <c r="I6" s="310"/>
    </row>
    <row r="7" spans="1:9" ht="12.75">
      <c r="A7" s="381">
        <v>5</v>
      </c>
      <c r="B7" s="252" t="s">
        <v>38</v>
      </c>
      <c r="C7" s="136">
        <v>300</v>
      </c>
      <c r="D7" s="251"/>
      <c r="E7" s="88">
        <f t="shared" si="0"/>
        <v>0</v>
      </c>
      <c r="F7" s="144"/>
      <c r="G7" s="88">
        <f t="shared" si="1"/>
        <v>0</v>
      </c>
      <c r="H7" s="88">
        <f t="shared" si="2"/>
        <v>0</v>
      </c>
      <c r="I7" s="310"/>
    </row>
    <row r="8" spans="1:9" ht="12.75">
      <c r="A8" s="381">
        <v>6</v>
      </c>
      <c r="B8" s="250" t="s">
        <v>39</v>
      </c>
      <c r="C8" s="136">
        <v>20</v>
      </c>
      <c r="D8" s="251"/>
      <c r="E8" s="88">
        <f t="shared" si="0"/>
        <v>0</v>
      </c>
      <c r="F8" s="144"/>
      <c r="G8" s="88">
        <f t="shared" si="1"/>
        <v>0</v>
      </c>
      <c r="H8" s="88">
        <f t="shared" si="2"/>
        <v>0</v>
      </c>
      <c r="I8" s="310"/>
    </row>
    <row r="9" spans="1:9" ht="12.75">
      <c r="A9" s="381">
        <v>7</v>
      </c>
      <c r="B9" s="250" t="s">
        <v>40</v>
      </c>
      <c r="C9" s="136">
        <v>20</v>
      </c>
      <c r="D9" s="251"/>
      <c r="E9" s="88">
        <f t="shared" si="0"/>
        <v>0</v>
      </c>
      <c r="F9" s="144"/>
      <c r="G9" s="88">
        <f t="shared" si="1"/>
        <v>0</v>
      </c>
      <c r="H9" s="88">
        <f t="shared" si="2"/>
        <v>0</v>
      </c>
      <c r="I9" s="310"/>
    </row>
    <row r="10" spans="1:9" ht="12.75">
      <c r="A10" s="381">
        <v>8</v>
      </c>
      <c r="B10" s="253" t="s">
        <v>41</v>
      </c>
      <c r="C10" s="136">
        <v>120</v>
      </c>
      <c r="D10" s="251"/>
      <c r="E10" s="88">
        <f t="shared" si="0"/>
        <v>0</v>
      </c>
      <c r="F10" s="144"/>
      <c r="G10" s="88">
        <f t="shared" si="1"/>
        <v>0</v>
      </c>
      <c r="H10" s="88">
        <f t="shared" si="2"/>
        <v>0</v>
      </c>
      <c r="I10" s="310"/>
    </row>
    <row r="11" spans="1:9" ht="12.75">
      <c r="A11" s="381">
        <v>9</v>
      </c>
      <c r="B11" s="254" t="s">
        <v>42</v>
      </c>
      <c r="C11" s="136">
        <v>100</v>
      </c>
      <c r="D11" s="251"/>
      <c r="E11" s="88">
        <f t="shared" si="0"/>
        <v>0</v>
      </c>
      <c r="F11" s="144"/>
      <c r="G11" s="88">
        <f t="shared" si="1"/>
        <v>0</v>
      </c>
      <c r="H11" s="88">
        <f t="shared" si="2"/>
        <v>0</v>
      </c>
      <c r="I11" s="310"/>
    </row>
    <row r="12" spans="1:9" ht="12.75">
      <c r="A12" s="381">
        <v>10</v>
      </c>
      <c r="B12" s="254" t="s">
        <v>43</v>
      </c>
      <c r="C12" s="136">
        <v>300</v>
      </c>
      <c r="D12" s="251"/>
      <c r="E12" s="88">
        <f t="shared" si="0"/>
        <v>0</v>
      </c>
      <c r="F12" s="144"/>
      <c r="G12" s="88">
        <f t="shared" si="1"/>
        <v>0</v>
      </c>
      <c r="H12" s="88">
        <f t="shared" si="2"/>
        <v>0</v>
      </c>
      <c r="I12" s="310"/>
    </row>
    <row r="13" spans="1:9" ht="12.75">
      <c r="A13" s="381">
        <v>11</v>
      </c>
      <c r="B13" s="250" t="s">
        <v>44</v>
      </c>
      <c r="C13" s="136">
        <v>130</v>
      </c>
      <c r="D13" s="251"/>
      <c r="E13" s="88">
        <f t="shared" si="0"/>
        <v>0</v>
      </c>
      <c r="F13" s="144"/>
      <c r="G13" s="88">
        <f t="shared" si="1"/>
        <v>0</v>
      </c>
      <c r="H13" s="88">
        <f t="shared" si="2"/>
        <v>0</v>
      </c>
      <c r="I13" s="310"/>
    </row>
    <row r="14" spans="1:9" ht="12.75">
      <c r="A14" s="381">
        <v>12</v>
      </c>
      <c r="B14" s="255" t="s">
        <v>45</v>
      </c>
      <c r="C14" s="136">
        <v>15</v>
      </c>
      <c r="D14" s="251"/>
      <c r="E14" s="88">
        <f t="shared" si="0"/>
        <v>0</v>
      </c>
      <c r="F14" s="144"/>
      <c r="G14" s="88">
        <f t="shared" si="1"/>
        <v>0</v>
      </c>
      <c r="H14" s="88">
        <f t="shared" si="2"/>
        <v>0</v>
      </c>
      <c r="I14" s="310"/>
    </row>
    <row r="15" spans="1:9" ht="12.75">
      <c r="A15" s="381">
        <v>13</v>
      </c>
      <c r="B15" s="255" t="s">
        <v>660</v>
      </c>
      <c r="C15" s="136">
        <v>5</v>
      </c>
      <c r="D15" s="256"/>
      <c r="E15" s="88">
        <f t="shared" si="0"/>
        <v>0</v>
      </c>
      <c r="F15" s="144"/>
      <c r="G15" s="88">
        <f t="shared" si="1"/>
        <v>0</v>
      </c>
      <c r="H15" s="88">
        <f t="shared" si="2"/>
        <v>0</v>
      </c>
      <c r="I15" s="310"/>
    </row>
    <row r="16" spans="1:9" ht="12.75">
      <c r="A16" s="381">
        <v>14</v>
      </c>
      <c r="B16" s="255" t="s">
        <v>661</v>
      </c>
      <c r="C16" s="136">
        <v>20</v>
      </c>
      <c r="D16" s="256"/>
      <c r="E16" s="88">
        <f t="shared" si="0"/>
        <v>0</v>
      </c>
      <c r="F16" s="144"/>
      <c r="G16" s="88">
        <f t="shared" si="1"/>
        <v>0</v>
      </c>
      <c r="H16" s="88">
        <f t="shared" si="2"/>
        <v>0</v>
      </c>
      <c r="I16" s="310"/>
    </row>
    <row r="17" spans="1:9" ht="12.75">
      <c r="A17" s="381">
        <v>15</v>
      </c>
      <c r="B17" s="255" t="s">
        <v>662</v>
      </c>
      <c r="C17" s="136">
        <v>10</v>
      </c>
      <c r="D17" s="256"/>
      <c r="E17" s="88">
        <f t="shared" si="0"/>
        <v>0</v>
      </c>
      <c r="F17" s="144"/>
      <c r="G17" s="88">
        <f t="shared" si="1"/>
        <v>0</v>
      </c>
      <c r="H17" s="88">
        <f t="shared" si="2"/>
        <v>0</v>
      </c>
      <c r="I17" s="310"/>
    </row>
    <row r="18" spans="1:9" ht="12.75">
      <c r="A18" s="381">
        <v>16</v>
      </c>
      <c r="B18" s="255" t="s">
        <v>663</v>
      </c>
      <c r="C18" s="136">
        <v>5</v>
      </c>
      <c r="D18" s="256"/>
      <c r="E18" s="88">
        <f t="shared" si="0"/>
        <v>0</v>
      </c>
      <c r="F18" s="144"/>
      <c r="G18" s="88">
        <f t="shared" si="1"/>
        <v>0</v>
      </c>
      <c r="H18" s="88">
        <f t="shared" si="2"/>
        <v>0</v>
      </c>
      <c r="I18" s="310"/>
    </row>
    <row r="19" spans="1:9" ht="13.5" thickBot="1">
      <c r="A19" s="365">
        <v>17</v>
      </c>
      <c r="B19" s="447" t="s">
        <v>664</v>
      </c>
      <c r="C19" s="299">
        <v>10</v>
      </c>
      <c r="D19" s="448"/>
      <c r="E19" s="311">
        <f t="shared" si="0"/>
        <v>0</v>
      </c>
      <c r="F19" s="312"/>
      <c r="G19" s="311">
        <f t="shared" si="1"/>
        <v>0</v>
      </c>
      <c r="H19" s="311">
        <f t="shared" si="2"/>
        <v>0</v>
      </c>
      <c r="I19" s="313"/>
    </row>
    <row r="20" spans="1:9" ht="17.25" thickBot="1">
      <c r="A20" s="47"/>
      <c r="B20" s="47"/>
      <c r="C20" s="47"/>
      <c r="D20" s="241" t="s">
        <v>22</v>
      </c>
      <c r="E20" s="242">
        <f>SUM(E3:E19)</f>
        <v>0</v>
      </c>
      <c r="F20" s="243"/>
      <c r="G20" s="242">
        <f>SUM(G3:G19)</f>
        <v>0</v>
      </c>
      <c r="H20" s="244">
        <f>SUM(H3:H19)</f>
        <v>0</v>
      </c>
      <c r="I20" s="47"/>
    </row>
  </sheetData>
  <sheetProtection selectLockedCells="1" selectUnlockedCells="1"/>
  <printOptions/>
  <pageMargins left="0.5905511811023623" right="0.5511811023622047" top="1.1811023622047245" bottom="1.062992125984252" header="0.7874015748031497" footer="0.7874015748031497"/>
  <pageSetup horizontalDpi="600" verticalDpi="600" orientation="landscape" paperSize="9" r:id="rId1"/>
  <headerFooter alignWithMargins="0">
    <oddHeader>&amp;LGCR/15/ZP/2017&amp;CCZĘŚĆ 3.</oddHeader>
    <oddFooter>&amp;R&amp;P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8" sqref="E28"/>
    </sheetView>
  </sheetViews>
  <sheetFormatPr defaultColWidth="11.57421875" defaultRowHeight="12.75"/>
  <cols>
    <col min="1" max="1" width="4.140625" style="0" customWidth="1"/>
    <col min="2" max="2" width="48.421875" style="0" customWidth="1"/>
    <col min="3" max="3" width="8.8515625" style="0" customWidth="1"/>
    <col min="4" max="4" width="10.421875" style="0" customWidth="1"/>
    <col min="5" max="5" width="11.57421875" style="0" customWidth="1"/>
    <col min="6" max="6" width="9.00390625" style="0" customWidth="1"/>
    <col min="7" max="8" width="11.57421875" style="0" customWidth="1"/>
    <col min="9" max="9" width="22.281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375">
        <v>1</v>
      </c>
      <c r="B3" s="229" t="s">
        <v>588</v>
      </c>
      <c r="C3" s="229">
        <v>50</v>
      </c>
      <c r="D3" s="232"/>
      <c r="E3" s="88">
        <f aca="true" t="shared" si="0" ref="E3:E27">C3*D3</f>
        <v>0</v>
      </c>
      <c r="F3" s="191"/>
      <c r="G3" s="88">
        <f>E3*F3</f>
        <v>0</v>
      </c>
      <c r="H3" s="200">
        <f>E3+G3</f>
        <v>0</v>
      </c>
      <c r="I3" s="401"/>
    </row>
    <row r="4" spans="1:9" ht="12.75">
      <c r="A4" s="375">
        <v>2</v>
      </c>
      <c r="B4" s="229" t="s">
        <v>589</v>
      </c>
      <c r="C4" s="229">
        <v>850</v>
      </c>
      <c r="D4" s="232"/>
      <c r="E4" s="88">
        <f t="shared" si="0"/>
        <v>0</v>
      </c>
      <c r="F4" s="191"/>
      <c r="G4" s="88">
        <f aca="true" t="shared" si="1" ref="G4:G27">E4*F4</f>
        <v>0</v>
      </c>
      <c r="H4" s="200">
        <f aca="true" t="shared" si="2" ref="H4:H27">E4+G4</f>
        <v>0</v>
      </c>
      <c r="I4" s="401"/>
    </row>
    <row r="5" spans="1:9" ht="12.75">
      <c r="A5" s="375">
        <v>3</v>
      </c>
      <c r="B5" s="230" t="s">
        <v>590</v>
      </c>
      <c r="C5" s="229">
        <v>25</v>
      </c>
      <c r="D5" s="232"/>
      <c r="E5" s="88">
        <f t="shared" si="0"/>
        <v>0</v>
      </c>
      <c r="F5" s="191"/>
      <c r="G5" s="88">
        <f t="shared" si="1"/>
        <v>0</v>
      </c>
      <c r="H5" s="200">
        <f t="shared" si="2"/>
        <v>0</v>
      </c>
      <c r="I5" s="401"/>
    </row>
    <row r="6" spans="1:9" ht="12.75">
      <c r="A6" s="375">
        <v>4</v>
      </c>
      <c r="B6" s="229" t="s">
        <v>591</v>
      </c>
      <c r="C6" s="229">
        <v>170</v>
      </c>
      <c r="D6" s="232"/>
      <c r="E6" s="88">
        <f t="shared" si="0"/>
        <v>0</v>
      </c>
      <c r="F6" s="191"/>
      <c r="G6" s="88">
        <f t="shared" si="1"/>
        <v>0</v>
      </c>
      <c r="H6" s="200">
        <f t="shared" si="2"/>
        <v>0</v>
      </c>
      <c r="I6" s="401"/>
    </row>
    <row r="7" spans="1:9" ht="12.75">
      <c r="A7" s="375">
        <v>5</v>
      </c>
      <c r="B7" s="231" t="s">
        <v>592</v>
      </c>
      <c r="C7" s="231">
        <v>100</v>
      </c>
      <c r="D7" s="232"/>
      <c r="E7" s="88">
        <f t="shared" si="0"/>
        <v>0</v>
      </c>
      <c r="F7" s="191"/>
      <c r="G7" s="88">
        <f t="shared" si="1"/>
        <v>0</v>
      </c>
      <c r="H7" s="200">
        <f t="shared" si="2"/>
        <v>0</v>
      </c>
      <c r="I7" s="401"/>
    </row>
    <row r="8" spans="1:9" ht="12.75">
      <c r="A8" s="375">
        <v>6</v>
      </c>
      <c r="B8" s="229" t="s">
        <v>593</v>
      </c>
      <c r="C8" s="231">
        <v>30</v>
      </c>
      <c r="D8" s="232"/>
      <c r="E8" s="88">
        <f t="shared" si="0"/>
        <v>0</v>
      </c>
      <c r="F8" s="191"/>
      <c r="G8" s="88">
        <f t="shared" si="1"/>
        <v>0</v>
      </c>
      <c r="H8" s="200">
        <f t="shared" si="2"/>
        <v>0</v>
      </c>
      <c r="I8" s="401"/>
    </row>
    <row r="9" spans="1:9" ht="12.75">
      <c r="A9" s="375">
        <v>7</v>
      </c>
      <c r="B9" s="229" t="s">
        <v>594</v>
      </c>
      <c r="C9" s="229">
        <v>1300</v>
      </c>
      <c r="D9" s="232"/>
      <c r="E9" s="88">
        <f t="shared" si="0"/>
        <v>0</v>
      </c>
      <c r="F9" s="191"/>
      <c r="G9" s="88">
        <f t="shared" si="1"/>
        <v>0</v>
      </c>
      <c r="H9" s="200">
        <f t="shared" si="2"/>
        <v>0</v>
      </c>
      <c r="I9" s="401"/>
    </row>
    <row r="10" spans="1:9" ht="12.75">
      <c r="A10" s="375">
        <v>8</v>
      </c>
      <c r="B10" s="229" t="s">
        <v>595</v>
      </c>
      <c r="C10" s="229">
        <v>40</v>
      </c>
      <c r="D10" s="232"/>
      <c r="E10" s="88">
        <f t="shared" si="0"/>
        <v>0</v>
      </c>
      <c r="F10" s="191"/>
      <c r="G10" s="88">
        <f t="shared" si="1"/>
        <v>0</v>
      </c>
      <c r="H10" s="200">
        <f t="shared" si="2"/>
        <v>0</v>
      </c>
      <c r="I10" s="401"/>
    </row>
    <row r="11" spans="1:9" ht="12.75">
      <c r="A11" s="375">
        <v>9</v>
      </c>
      <c r="B11" s="229" t="s">
        <v>596</v>
      </c>
      <c r="C11" s="229">
        <v>40</v>
      </c>
      <c r="D11" s="232"/>
      <c r="E11" s="88">
        <f t="shared" si="0"/>
        <v>0</v>
      </c>
      <c r="F11" s="191"/>
      <c r="G11" s="88">
        <f t="shared" si="1"/>
        <v>0</v>
      </c>
      <c r="H11" s="200">
        <f t="shared" si="2"/>
        <v>0</v>
      </c>
      <c r="I11" s="401"/>
    </row>
    <row r="12" spans="1:9" ht="12.75">
      <c r="A12" s="375">
        <v>10</v>
      </c>
      <c r="B12" s="229" t="s">
        <v>597</v>
      </c>
      <c r="C12" s="229">
        <v>70</v>
      </c>
      <c r="D12" s="232"/>
      <c r="E12" s="88">
        <f t="shared" si="0"/>
        <v>0</v>
      </c>
      <c r="F12" s="191"/>
      <c r="G12" s="88">
        <f t="shared" si="1"/>
        <v>0</v>
      </c>
      <c r="H12" s="200">
        <f t="shared" si="2"/>
        <v>0</v>
      </c>
      <c r="I12" s="401"/>
    </row>
    <row r="13" spans="1:9" ht="12.75">
      <c r="A13" s="375">
        <v>11</v>
      </c>
      <c r="B13" s="229" t="s">
        <v>598</v>
      </c>
      <c r="C13" s="229">
        <v>250</v>
      </c>
      <c r="D13" s="232"/>
      <c r="E13" s="88">
        <f t="shared" si="0"/>
        <v>0</v>
      </c>
      <c r="F13" s="191"/>
      <c r="G13" s="88">
        <f t="shared" si="1"/>
        <v>0</v>
      </c>
      <c r="H13" s="200">
        <f t="shared" si="2"/>
        <v>0</v>
      </c>
      <c r="I13" s="401"/>
    </row>
    <row r="14" spans="1:9" ht="12.75">
      <c r="A14" s="375">
        <v>12</v>
      </c>
      <c r="B14" s="229" t="s">
        <v>599</v>
      </c>
      <c r="C14" s="229">
        <v>800</v>
      </c>
      <c r="D14" s="232"/>
      <c r="E14" s="88">
        <f t="shared" si="0"/>
        <v>0</v>
      </c>
      <c r="F14" s="191"/>
      <c r="G14" s="88">
        <f t="shared" si="1"/>
        <v>0</v>
      </c>
      <c r="H14" s="200">
        <f t="shared" si="2"/>
        <v>0</v>
      </c>
      <c r="I14" s="401"/>
    </row>
    <row r="15" spans="1:9" ht="12.75">
      <c r="A15" s="375">
        <v>13</v>
      </c>
      <c r="B15" s="229" t="s">
        <v>600</v>
      </c>
      <c r="C15" s="229">
        <v>250</v>
      </c>
      <c r="D15" s="232"/>
      <c r="E15" s="88">
        <f t="shared" si="0"/>
        <v>0</v>
      </c>
      <c r="F15" s="191"/>
      <c r="G15" s="88">
        <f t="shared" si="1"/>
        <v>0</v>
      </c>
      <c r="H15" s="200">
        <f t="shared" si="2"/>
        <v>0</v>
      </c>
      <c r="I15" s="401"/>
    </row>
    <row r="16" spans="1:9" ht="12.75">
      <c r="A16" s="375">
        <v>14</v>
      </c>
      <c r="B16" s="229" t="s">
        <v>601</v>
      </c>
      <c r="C16" s="229">
        <v>70</v>
      </c>
      <c r="D16" s="232"/>
      <c r="E16" s="88">
        <f t="shared" si="0"/>
        <v>0</v>
      </c>
      <c r="F16" s="191"/>
      <c r="G16" s="88">
        <f t="shared" si="1"/>
        <v>0</v>
      </c>
      <c r="H16" s="200">
        <f t="shared" si="2"/>
        <v>0</v>
      </c>
      <c r="I16" s="401"/>
    </row>
    <row r="17" spans="1:9" ht="12.75">
      <c r="A17" s="375">
        <v>15</v>
      </c>
      <c r="B17" s="229" t="s">
        <v>602</v>
      </c>
      <c r="C17" s="231">
        <v>15</v>
      </c>
      <c r="D17" s="232"/>
      <c r="E17" s="88">
        <f t="shared" si="0"/>
        <v>0</v>
      </c>
      <c r="F17" s="191"/>
      <c r="G17" s="88">
        <f t="shared" si="1"/>
        <v>0</v>
      </c>
      <c r="H17" s="200">
        <f t="shared" si="2"/>
        <v>0</v>
      </c>
      <c r="I17" s="401"/>
    </row>
    <row r="18" spans="1:9" ht="12.75">
      <c r="A18" s="375">
        <v>16</v>
      </c>
      <c r="B18" s="229" t="s">
        <v>458</v>
      </c>
      <c r="C18" s="231">
        <v>10</v>
      </c>
      <c r="D18" s="232"/>
      <c r="E18" s="88">
        <f t="shared" si="0"/>
        <v>0</v>
      </c>
      <c r="F18" s="191"/>
      <c r="G18" s="88">
        <f t="shared" si="1"/>
        <v>0</v>
      </c>
      <c r="H18" s="200">
        <f t="shared" si="2"/>
        <v>0</v>
      </c>
      <c r="I18" s="401"/>
    </row>
    <row r="19" spans="1:9" ht="12.75">
      <c r="A19" s="375">
        <v>17</v>
      </c>
      <c r="B19" s="229" t="s">
        <v>603</v>
      </c>
      <c r="C19" s="231">
        <v>20</v>
      </c>
      <c r="D19" s="232"/>
      <c r="E19" s="88">
        <f t="shared" si="0"/>
        <v>0</v>
      </c>
      <c r="F19" s="191"/>
      <c r="G19" s="88">
        <f t="shared" si="1"/>
        <v>0</v>
      </c>
      <c r="H19" s="200">
        <f t="shared" si="2"/>
        <v>0</v>
      </c>
      <c r="I19" s="401"/>
    </row>
    <row r="20" spans="1:9" ht="12.75">
      <c r="A20" s="375">
        <v>18</v>
      </c>
      <c r="B20" s="229" t="s">
        <v>604</v>
      </c>
      <c r="C20" s="231">
        <v>20</v>
      </c>
      <c r="D20" s="232"/>
      <c r="E20" s="88">
        <f t="shared" si="0"/>
        <v>0</v>
      </c>
      <c r="F20" s="191"/>
      <c r="G20" s="88">
        <f t="shared" si="1"/>
        <v>0</v>
      </c>
      <c r="H20" s="200">
        <f t="shared" si="2"/>
        <v>0</v>
      </c>
      <c r="I20" s="310"/>
    </row>
    <row r="21" spans="1:9" ht="12.75">
      <c r="A21" s="375">
        <v>19</v>
      </c>
      <c r="B21" s="229" t="s">
        <v>605</v>
      </c>
      <c r="C21" s="229">
        <v>450</v>
      </c>
      <c r="D21" s="232"/>
      <c r="E21" s="88">
        <f t="shared" si="0"/>
        <v>0</v>
      </c>
      <c r="F21" s="191"/>
      <c r="G21" s="88">
        <f t="shared" si="1"/>
        <v>0</v>
      </c>
      <c r="H21" s="200">
        <f t="shared" si="2"/>
        <v>0</v>
      </c>
      <c r="I21" s="310"/>
    </row>
    <row r="22" spans="1:9" ht="12.75">
      <c r="A22" s="375">
        <v>20</v>
      </c>
      <c r="B22" s="229" t="s">
        <v>606</v>
      </c>
      <c r="C22" s="231">
        <v>800</v>
      </c>
      <c r="D22" s="232"/>
      <c r="E22" s="88">
        <f t="shared" si="0"/>
        <v>0</v>
      </c>
      <c r="F22" s="191"/>
      <c r="G22" s="88">
        <f t="shared" si="1"/>
        <v>0</v>
      </c>
      <c r="H22" s="200">
        <f t="shared" si="2"/>
        <v>0</v>
      </c>
      <c r="I22" s="310"/>
    </row>
    <row r="23" spans="1:9" ht="12.75">
      <c r="A23" s="375">
        <v>21</v>
      </c>
      <c r="B23" s="229" t="s">
        <v>607</v>
      </c>
      <c r="C23" s="229">
        <v>100</v>
      </c>
      <c r="D23" s="232"/>
      <c r="E23" s="88">
        <f t="shared" si="0"/>
        <v>0</v>
      </c>
      <c r="F23" s="191"/>
      <c r="G23" s="88">
        <f t="shared" si="1"/>
        <v>0</v>
      </c>
      <c r="H23" s="200">
        <f t="shared" si="2"/>
        <v>0</v>
      </c>
      <c r="I23" s="310"/>
    </row>
    <row r="24" spans="1:9" ht="12.75">
      <c r="A24" s="375">
        <v>22</v>
      </c>
      <c r="B24" s="229" t="s">
        <v>608</v>
      </c>
      <c r="C24" s="229">
        <v>200</v>
      </c>
      <c r="D24" s="232"/>
      <c r="E24" s="88">
        <f t="shared" si="0"/>
        <v>0</v>
      </c>
      <c r="F24" s="191"/>
      <c r="G24" s="88">
        <f t="shared" si="1"/>
        <v>0</v>
      </c>
      <c r="H24" s="200">
        <f t="shared" si="2"/>
        <v>0</v>
      </c>
      <c r="I24" s="310"/>
    </row>
    <row r="25" spans="1:9" ht="12.75">
      <c r="A25" s="375">
        <v>23</v>
      </c>
      <c r="B25" s="229" t="s">
        <v>609</v>
      </c>
      <c r="C25" s="229">
        <v>70</v>
      </c>
      <c r="D25" s="232"/>
      <c r="E25" s="88">
        <f t="shared" si="0"/>
        <v>0</v>
      </c>
      <c r="F25" s="191"/>
      <c r="G25" s="88">
        <f t="shared" si="1"/>
        <v>0</v>
      </c>
      <c r="H25" s="200">
        <f t="shared" si="2"/>
        <v>0</v>
      </c>
      <c r="I25" s="310"/>
    </row>
    <row r="26" spans="1:9" ht="12.75">
      <c r="A26" s="375">
        <v>24</v>
      </c>
      <c r="B26" s="229" t="s">
        <v>610</v>
      </c>
      <c r="C26" s="229">
        <v>20</v>
      </c>
      <c r="D26" s="232"/>
      <c r="E26" s="88">
        <f t="shared" si="0"/>
        <v>0</v>
      </c>
      <c r="F26" s="191"/>
      <c r="G26" s="88">
        <f t="shared" si="1"/>
        <v>0</v>
      </c>
      <c r="H26" s="200">
        <f t="shared" si="2"/>
        <v>0</v>
      </c>
      <c r="I26" s="310"/>
    </row>
    <row r="27" spans="1:9" ht="13.5" thickBot="1">
      <c r="A27" s="376">
        <v>25</v>
      </c>
      <c r="B27" s="402" t="s">
        <v>611</v>
      </c>
      <c r="C27" s="402">
        <v>70</v>
      </c>
      <c r="D27" s="403"/>
      <c r="E27" s="311">
        <f t="shared" si="0"/>
        <v>0</v>
      </c>
      <c r="F27" s="368"/>
      <c r="G27" s="311">
        <f t="shared" si="1"/>
        <v>0</v>
      </c>
      <c r="H27" s="379">
        <f t="shared" si="2"/>
        <v>0</v>
      </c>
      <c r="I27" s="313"/>
    </row>
    <row r="28" spans="2:8" ht="15.75" thickBot="1">
      <c r="B28" s="40"/>
      <c r="C28" s="40"/>
      <c r="D28" s="404" t="s">
        <v>22</v>
      </c>
      <c r="E28" s="405">
        <f>SUM(E3:E27)</f>
        <v>0</v>
      </c>
      <c r="F28" s="406"/>
      <c r="G28" s="405">
        <f>SUM(G3:G27)</f>
        <v>0</v>
      </c>
      <c r="H28" s="407">
        <f>SUM(H3:H27)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30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28" sqref="B28"/>
    </sheetView>
  </sheetViews>
  <sheetFormatPr defaultColWidth="11.57421875" defaultRowHeight="12.75"/>
  <cols>
    <col min="1" max="1" width="4.00390625" style="0" customWidth="1"/>
    <col min="2" max="2" width="35.57421875" style="0" customWidth="1"/>
    <col min="3" max="6" width="11.57421875" style="0" customWidth="1"/>
    <col min="7" max="7" width="13.140625" style="0" customWidth="1"/>
    <col min="8" max="8" width="14.00390625" style="0" customWidth="1"/>
    <col min="9" max="9" width="18.7109375" style="0" customWidth="1"/>
  </cols>
  <sheetData>
    <row r="1" spans="1:10" ht="63.75">
      <c r="A1" s="358" t="s">
        <v>0</v>
      </c>
      <c r="B1" s="359" t="s">
        <v>1</v>
      </c>
      <c r="C1" s="359" t="s">
        <v>2</v>
      </c>
      <c r="D1" s="360" t="s">
        <v>3</v>
      </c>
      <c r="E1" s="360" t="s">
        <v>4</v>
      </c>
      <c r="F1" s="361" t="s">
        <v>5</v>
      </c>
      <c r="G1" s="360" t="s">
        <v>6</v>
      </c>
      <c r="H1" s="360" t="s">
        <v>7</v>
      </c>
      <c r="I1" s="362" t="s">
        <v>8</v>
      </c>
      <c r="J1" s="18"/>
    </row>
    <row r="2" spans="1:10" ht="12.75">
      <c r="A2" s="363">
        <v>1</v>
      </c>
      <c r="B2" s="209">
        <v>2</v>
      </c>
      <c r="C2" s="209">
        <v>3</v>
      </c>
      <c r="D2" s="209">
        <v>4</v>
      </c>
      <c r="E2" s="209">
        <v>5</v>
      </c>
      <c r="F2" s="209">
        <v>6</v>
      </c>
      <c r="G2" s="209">
        <v>7</v>
      </c>
      <c r="H2" s="209">
        <v>8</v>
      </c>
      <c r="I2" s="364">
        <v>9</v>
      </c>
      <c r="J2" s="18"/>
    </row>
    <row r="3" spans="1:10" ht="12.75">
      <c r="A3" s="340">
        <v>1</v>
      </c>
      <c r="B3" s="109" t="s">
        <v>612</v>
      </c>
      <c r="C3" s="109">
        <v>200</v>
      </c>
      <c r="D3" s="233"/>
      <c r="E3" s="234">
        <f aca="true" t="shared" si="0" ref="E3:E23">C3*D3</f>
        <v>0</v>
      </c>
      <c r="F3" s="112"/>
      <c r="G3" s="169">
        <f>E3*F3</f>
        <v>0</v>
      </c>
      <c r="H3" s="169">
        <f>E3+G3</f>
        <v>0</v>
      </c>
      <c r="I3" s="341"/>
      <c r="J3" s="18"/>
    </row>
    <row r="4" spans="1:10" ht="12.75">
      <c r="A4" s="340">
        <v>2</v>
      </c>
      <c r="B4" s="109" t="s">
        <v>613</v>
      </c>
      <c r="C4" s="109">
        <v>20</v>
      </c>
      <c r="D4" s="233"/>
      <c r="E4" s="234">
        <f t="shared" si="0"/>
        <v>0</v>
      </c>
      <c r="F4" s="112"/>
      <c r="G4" s="169">
        <f aca="true" t="shared" si="1" ref="G4:G23">E4*F4</f>
        <v>0</v>
      </c>
      <c r="H4" s="169">
        <f aca="true" t="shared" si="2" ref="H4:H23">E4+G4</f>
        <v>0</v>
      </c>
      <c r="I4" s="341"/>
      <c r="J4" s="18"/>
    </row>
    <row r="5" spans="1:10" ht="12.75">
      <c r="A5" s="340">
        <v>3</v>
      </c>
      <c r="B5" s="109" t="s">
        <v>614</v>
      </c>
      <c r="C5" s="109">
        <v>20</v>
      </c>
      <c r="D5" s="233"/>
      <c r="E5" s="234">
        <f t="shared" si="0"/>
        <v>0</v>
      </c>
      <c r="F5" s="112"/>
      <c r="G5" s="169">
        <f t="shared" si="1"/>
        <v>0</v>
      </c>
      <c r="H5" s="169">
        <f t="shared" si="2"/>
        <v>0</v>
      </c>
      <c r="I5" s="341"/>
      <c r="J5" s="18"/>
    </row>
    <row r="6" spans="1:10" ht="12.75">
      <c r="A6" s="408">
        <v>4</v>
      </c>
      <c r="B6" s="109" t="s">
        <v>615</v>
      </c>
      <c r="C6" s="114">
        <v>25</v>
      </c>
      <c r="D6" s="233"/>
      <c r="E6" s="234">
        <f t="shared" si="0"/>
        <v>0</v>
      </c>
      <c r="F6" s="112"/>
      <c r="G6" s="169">
        <f t="shared" si="1"/>
        <v>0</v>
      </c>
      <c r="H6" s="169">
        <f t="shared" si="2"/>
        <v>0</v>
      </c>
      <c r="I6" s="277"/>
      <c r="J6" s="18"/>
    </row>
    <row r="7" spans="1:10" ht="12.75">
      <c r="A7" s="408">
        <v>5</v>
      </c>
      <c r="B7" s="114" t="s">
        <v>616</v>
      </c>
      <c r="C7" s="114">
        <v>10</v>
      </c>
      <c r="D7" s="233"/>
      <c r="E7" s="234">
        <f t="shared" si="0"/>
        <v>0</v>
      </c>
      <c r="F7" s="112"/>
      <c r="G7" s="169">
        <f t="shared" si="1"/>
        <v>0</v>
      </c>
      <c r="H7" s="169">
        <f t="shared" si="2"/>
        <v>0</v>
      </c>
      <c r="I7" s="277"/>
      <c r="J7" s="18"/>
    </row>
    <row r="8" spans="1:10" ht="12.75">
      <c r="A8" s="408">
        <v>6</v>
      </c>
      <c r="B8" s="114" t="s">
        <v>617</v>
      </c>
      <c r="C8" s="114">
        <v>20</v>
      </c>
      <c r="D8" s="233"/>
      <c r="E8" s="234">
        <f t="shared" si="0"/>
        <v>0</v>
      </c>
      <c r="F8" s="112"/>
      <c r="G8" s="169">
        <f t="shared" si="1"/>
        <v>0</v>
      </c>
      <c r="H8" s="169">
        <f t="shared" si="2"/>
        <v>0</v>
      </c>
      <c r="I8" s="277"/>
      <c r="J8" s="18"/>
    </row>
    <row r="9" spans="1:10" ht="12.75">
      <c r="A9" s="408">
        <v>7</v>
      </c>
      <c r="B9" s="114" t="s">
        <v>618</v>
      </c>
      <c r="C9" s="114">
        <v>10</v>
      </c>
      <c r="D9" s="233"/>
      <c r="E9" s="234">
        <f t="shared" si="0"/>
        <v>0</v>
      </c>
      <c r="F9" s="112"/>
      <c r="G9" s="169">
        <f t="shared" si="1"/>
        <v>0</v>
      </c>
      <c r="H9" s="169">
        <f t="shared" si="2"/>
        <v>0</v>
      </c>
      <c r="I9" s="277"/>
      <c r="J9" s="18"/>
    </row>
    <row r="10" spans="1:10" ht="12.75">
      <c r="A10" s="408">
        <v>8</v>
      </c>
      <c r="B10" s="114" t="s">
        <v>619</v>
      </c>
      <c r="C10" s="114">
        <v>70</v>
      </c>
      <c r="D10" s="233"/>
      <c r="E10" s="234">
        <f t="shared" si="0"/>
        <v>0</v>
      </c>
      <c r="F10" s="112"/>
      <c r="G10" s="169">
        <f t="shared" si="1"/>
        <v>0</v>
      </c>
      <c r="H10" s="169">
        <f t="shared" si="2"/>
        <v>0</v>
      </c>
      <c r="I10" s="277"/>
      <c r="J10" s="18"/>
    </row>
    <row r="11" spans="1:10" ht="12.75">
      <c r="A11" s="408">
        <v>9</v>
      </c>
      <c r="B11" s="114" t="s">
        <v>620</v>
      </c>
      <c r="C11" s="114">
        <v>20</v>
      </c>
      <c r="D11" s="233"/>
      <c r="E11" s="234">
        <f t="shared" si="0"/>
        <v>0</v>
      </c>
      <c r="F11" s="112"/>
      <c r="G11" s="169">
        <f t="shared" si="1"/>
        <v>0</v>
      </c>
      <c r="H11" s="169">
        <f t="shared" si="2"/>
        <v>0</v>
      </c>
      <c r="I11" s="277"/>
      <c r="J11" s="18"/>
    </row>
    <row r="12" spans="1:10" ht="12.75">
      <c r="A12" s="408">
        <v>10</v>
      </c>
      <c r="B12" s="114" t="s">
        <v>621</v>
      </c>
      <c r="C12" s="114">
        <v>120</v>
      </c>
      <c r="D12" s="233"/>
      <c r="E12" s="234">
        <f t="shared" si="0"/>
        <v>0</v>
      </c>
      <c r="F12" s="112"/>
      <c r="G12" s="169">
        <f t="shared" si="1"/>
        <v>0</v>
      </c>
      <c r="H12" s="169">
        <f t="shared" si="2"/>
        <v>0</v>
      </c>
      <c r="I12" s="277"/>
      <c r="J12" s="18"/>
    </row>
    <row r="13" spans="1:10" ht="12.75">
      <c r="A13" s="408">
        <v>11</v>
      </c>
      <c r="B13" s="114" t="s">
        <v>622</v>
      </c>
      <c r="C13" s="114">
        <v>10</v>
      </c>
      <c r="D13" s="233"/>
      <c r="E13" s="234">
        <f t="shared" si="0"/>
        <v>0</v>
      </c>
      <c r="F13" s="112"/>
      <c r="G13" s="169">
        <f t="shared" si="1"/>
        <v>0</v>
      </c>
      <c r="H13" s="169">
        <f t="shared" si="2"/>
        <v>0</v>
      </c>
      <c r="I13" s="277"/>
      <c r="J13" s="18"/>
    </row>
    <row r="14" spans="1:10" ht="12.75">
      <c r="A14" s="408">
        <v>12</v>
      </c>
      <c r="B14" s="114" t="s">
        <v>623</v>
      </c>
      <c r="C14" s="114">
        <v>30</v>
      </c>
      <c r="D14" s="233"/>
      <c r="E14" s="234">
        <f t="shared" si="0"/>
        <v>0</v>
      </c>
      <c r="F14" s="112"/>
      <c r="G14" s="169">
        <f t="shared" si="1"/>
        <v>0</v>
      </c>
      <c r="H14" s="169">
        <f t="shared" si="2"/>
        <v>0</v>
      </c>
      <c r="I14" s="277"/>
      <c r="J14" s="18"/>
    </row>
    <row r="15" spans="1:10" ht="12.75">
      <c r="A15" s="408">
        <v>13</v>
      </c>
      <c r="B15" s="114" t="s">
        <v>624</v>
      </c>
      <c r="C15" s="114">
        <v>10</v>
      </c>
      <c r="D15" s="233"/>
      <c r="E15" s="234">
        <f t="shared" si="0"/>
        <v>0</v>
      </c>
      <c r="F15" s="112"/>
      <c r="G15" s="169">
        <f t="shared" si="1"/>
        <v>0</v>
      </c>
      <c r="H15" s="169">
        <f t="shared" si="2"/>
        <v>0</v>
      </c>
      <c r="I15" s="277"/>
      <c r="J15" s="18"/>
    </row>
    <row r="16" spans="1:10" ht="12.75">
      <c r="A16" s="408">
        <v>14</v>
      </c>
      <c r="B16" s="114" t="s">
        <v>625</v>
      </c>
      <c r="C16" s="114">
        <v>70</v>
      </c>
      <c r="D16" s="233"/>
      <c r="E16" s="234">
        <f t="shared" si="0"/>
        <v>0</v>
      </c>
      <c r="F16" s="112"/>
      <c r="G16" s="169">
        <f t="shared" si="1"/>
        <v>0</v>
      </c>
      <c r="H16" s="169">
        <f t="shared" si="2"/>
        <v>0</v>
      </c>
      <c r="I16" s="277"/>
      <c r="J16" s="18"/>
    </row>
    <row r="17" spans="1:10" ht="12.75">
      <c r="A17" s="381">
        <v>15</v>
      </c>
      <c r="B17" s="90" t="s">
        <v>666</v>
      </c>
      <c r="C17" s="90">
        <v>400</v>
      </c>
      <c r="D17" s="233"/>
      <c r="E17" s="234">
        <f t="shared" si="0"/>
        <v>0</v>
      </c>
      <c r="F17" s="112"/>
      <c r="G17" s="169">
        <f t="shared" si="1"/>
        <v>0</v>
      </c>
      <c r="H17" s="169">
        <f t="shared" si="2"/>
        <v>0</v>
      </c>
      <c r="I17" s="277"/>
      <c r="J17" s="18"/>
    </row>
    <row r="18" spans="1:10" ht="12.75">
      <c r="A18" s="381">
        <v>16</v>
      </c>
      <c r="B18" s="90" t="s">
        <v>667</v>
      </c>
      <c r="C18" s="90">
        <v>500</v>
      </c>
      <c r="D18" s="233"/>
      <c r="E18" s="234">
        <f t="shared" si="0"/>
        <v>0</v>
      </c>
      <c r="F18" s="112"/>
      <c r="G18" s="169">
        <f t="shared" si="1"/>
        <v>0</v>
      </c>
      <c r="H18" s="169">
        <f t="shared" si="2"/>
        <v>0</v>
      </c>
      <c r="I18" s="277"/>
      <c r="J18" s="18"/>
    </row>
    <row r="19" spans="1:14" ht="12.75">
      <c r="A19" s="381">
        <v>17</v>
      </c>
      <c r="B19" s="90" t="s">
        <v>668</v>
      </c>
      <c r="C19" s="90">
        <v>450</v>
      </c>
      <c r="D19" s="114"/>
      <c r="E19" s="234">
        <f t="shared" si="0"/>
        <v>0</v>
      </c>
      <c r="F19" s="112"/>
      <c r="G19" s="169">
        <f t="shared" si="1"/>
        <v>0</v>
      </c>
      <c r="H19" s="169">
        <f t="shared" si="2"/>
        <v>0</v>
      </c>
      <c r="I19" s="409"/>
      <c r="J19" s="246"/>
      <c r="K19" s="169"/>
      <c r="L19" s="169"/>
      <c r="M19" s="245"/>
      <c r="N19" s="18"/>
    </row>
    <row r="20" spans="1:10" ht="12.75">
      <c r="A20" s="381">
        <v>18</v>
      </c>
      <c r="B20" s="90" t="s">
        <v>669</v>
      </c>
      <c r="C20" s="90">
        <v>300</v>
      </c>
      <c r="D20" s="233"/>
      <c r="E20" s="234">
        <f t="shared" si="0"/>
        <v>0</v>
      </c>
      <c r="F20" s="112"/>
      <c r="G20" s="169">
        <f t="shared" si="1"/>
        <v>0</v>
      </c>
      <c r="H20" s="169">
        <f t="shared" si="2"/>
        <v>0</v>
      </c>
      <c r="I20" s="277"/>
      <c r="J20" s="18"/>
    </row>
    <row r="21" spans="1:10" ht="12.75">
      <c r="A21" s="381">
        <v>19</v>
      </c>
      <c r="B21" s="90" t="s">
        <v>670</v>
      </c>
      <c r="C21" s="90">
        <v>200</v>
      </c>
      <c r="D21" s="233"/>
      <c r="E21" s="234">
        <f t="shared" si="0"/>
        <v>0</v>
      </c>
      <c r="F21" s="112"/>
      <c r="G21" s="169">
        <f t="shared" si="1"/>
        <v>0</v>
      </c>
      <c r="H21" s="169">
        <f t="shared" si="2"/>
        <v>0</v>
      </c>
      <c r="I21" s="277"/>
      <c r="J21" s="18"/>
    </row>
    <row r="22" spans="1:10" ht="12.75">
      <c r="A22" s="381">
        <v>20</v>
      </c>
      <c r="B22" s="90" t="s">
        <v>671</v>
      </c>
      <c r="C22" s="90">
        <v>600</v>
      </c>
      <c r="D22" s="233"/>
      <c r="E22" s="234">
        <f t="shared" si="0"/>
        <v>0</v>
      </c>
      <c r="F22" s="112"/>
      <c r="G22" s="169">
        <f t="shared" si="1"/>
        <v>0</v>
      </c>
      <c r="H22" s="169">
        <f t="shared" si="2"/>
        <v>0</v>
      </c>
      <c r="I22" s="277"/>
      <c r="J22" s="18"/>
    </row>
    <row r="23" spans="1:10" ht="13.5" thickBot="1">
      <c r="A23" s="365">
        <v>21</v>
      </c>
      <c r="B23" s="367" t="s">
        <v>625</v>
      </c>
      <c r="C23" s="367">
        <v>70</v>
      </c>
      <c r="D23" s="410"/>
      <c r="E23" s="411">
        <f t="shared" si="0"/>
        <v>0</v>
      </c>
      <c r="F23" s="282"/>
      <c r="G23" s="344">
        <f t="shared" si="1"/>
        <v>0</v>
      </c>
      <c r="H23" s="344">
        <f t="shared" si="2"/>
        <v>0</v>
      </c>
      <c r="I23" s="284"/>
      <c r="J23" s="18"/>
    </row>
    <row r="24" spans="4:8" ht="15.75" thickBot="1">
      <c r="D24" s="412" t="s">
        <v>22</v>
      </c>
      <c r="E24" s="390">
        <f>SUM(E3:E23)</f>
        <v>0</v>
      </c>
      <c r="F24" s="391"/>
      <c r="G24" s="390">
        <f>SUM(G3:G23)</f>
        <v>0</v>
      </c>
      <c r="H24" s="413">
        <f>SUM(H3:H23)</f>
        <v>0</v>
      </c>
    </row>
  </sheetData>
  <sheetProtection selectLockedCells="1" selectUnlockedCells="1"/>
  <printOptions/>
  <pageMargins left="0.7874015748031497" right="0.7874015748031497" top="1.2598425196850394" bottom="1.062992125984252" header="0.7874015748031497" footer="0.7874015748031497"/>
  <pageSetup horizontalDpi="600" verticalDpi="600" orientation="landscape" paperSize="9" r:id="rId1"/>
  <headerFooter alignWithMargins="0">
    <oddHeader>&amp;LGCR/15/ZP/2017&amp;CCZĘŚĆ 31.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31" sqref="F31"/>
    </sheetView>
  </sheetViews>
  <sheetFormatPr defaultColWidth="11.57421875" defaultRowHeight="12.75"/>
  <cols>
    <col min="1" max="1" width="3.7109375" style="0" customWidth="1"/>
    <col min="2" max="2" width="45.8515625" style="0" customWidth="1"/>
    <col min="3" max="6" width="11.57421875" style="0" customWidth="1"/>
    <col min="7" max="7" width="12.57421875" style="0" customWidth="1"/>
    <col min="8" max="8" width="14.28125" style="0" customWidth="1"/>
    <col min="9" max="9" width="19.85156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381">
        <v>1</v>
      </c>
      <c r="B3" s="90" t="s">
        <v>626</v>
      </c>
      <c r="C3" s="90">
        <v>20</v>
      </c>
      <c r="D3" s="88"/>
      <c r="E3" s="235">
        <f aca="true" t="shared" si="0" ref="E3:E27">C3*D3</f>
        <v>0</v>
      </c>
      <c r="F3" s="191"/>
      <c r="G3" s="88">
        <f>E3*F3</f>
        <v>0</v>
      </c>
      <c r="H3" s="88">
        <f>E3+G3</f>
        <v>0</v>
      </c>
      <c r="I3" s="310"/>
    </row>
    <row r="4" spans="1:9" ht="12.75">
      <c r="A4" s="381">
        <v>2</v>
      </c>
      <c r="B4" s="90" t="s">
        <v>627</v>
      </c>
      <c r="C4" s="90">
        <v>30</v>
      </c>
      <c r="D4" s="88"/>
      <c r="E4" s="235">
        <f t="shared" si="0"/>
        <v>0</v>
      </c>
      <c r="F4" s="191"/>
      <c r="G4" s="88">
        <f aca="true" t="shared" si="1" ref="G4:G27">E4*F4</f>
        <v>0</v>
      </c>
      <c r="H4" s="88">
        <f aca="true" t="shared" si="2" ref="H4:H27">E4+G4</f>
        <v>0</v>
      </c>
      <c r="I4" s="310"/>
    </row>
    <row r="5" spans="1:9" ht="12.75">
      <c r="A5" s="381">
        <v>3</v>
      </c>
      <c r="B5" s="90" t="s">
        <v>628</v>
      </c>
      <c r="C5" s="90">
        <v>30</v>
      </c>
      <c r="D5" s="88"/>
      <c r="E5" s="235">
        <f t="shared" si="0"/>
        <v>0</v>
      </c>
      <c r="F5" s="191"/>
      <c r="G5" s="88">
        <f t="shared" si="1"/>
        <v>0</v>
      </c>
      <c r="H5" s="88">
        <f t="shared" si="2"/>
        <v>0</v>
      </c>
      <c r="I5" s="310"/>
    </row>
    <row r="6" spans="1:9" ht="12.75">
      <c r="A6" s="381">
        <v>4</v>
      </c>
      <c r="B6" s="90" t="s">
        <v>629</v>
      </c>
      <c r="C6" s="90">
        <v>30</v>
      </c>
      <c r="D6" s="88"/>
      <c r="E6" s="235">
        <f t="shared" si="0"/>
        <v>0</v>
      </c>
      <c r="F6" s="191"/>
      <c r="G6" s="88">
        <f t="shared" si="1"/>
        <v>0</v>
      </c>
      <c r="H6" s="88">
        <f t="shared" si="2"/>
        <v>0</v>
      </c>
      <c r="I6" s="310"/>
    </row>
    <row r="7" spans="1:9" ht="12.75">
      <c r="A7" s="414">
        <v>5</v>
      </c>
      <c r="B7" s="136" t="s">
        <v>630</v>
      </c>
      <c r="C7" s="136">
        <v>20</v>
      </c>
      <c r="D7" s="88"/>
      <c r="E7" s="235">
        <f t="shared" si="0"/>
        <v>0</v>
      </c>
      <c r="F7" s="191"/>
      <c r="G7" s="88">
        <f t="shared" si="1"/>
        <v>0</v>
      </c>
      <c r="H7" s="88">
        <f t="shared" si="2"/>
        <v>0</v>
      </c>
      <c r="I7" s="415"/>
    </row>
    <row r="8" spans="1:9" ht="12.75">
      <c r="A8" s="381">
        <v>6</v>
      </c>
      <c r="B8" s="90" t="s">
        <v>631</v>
      </c>
      <c r="C8" s="90">
        <v>10</v>
      </c>
      <c r="D8" s="88"/>
      <c r="E8" s="235">
        <f t="shared" si="0"/>
        <v>0</v>
      </c>
      <c r="F8" s="191"/>
      <c r="G8" s="88">
        <f t="shared" si="1"/>
        <v>0</v>
      </c>
      <c r="H8" s="88">
        <f t="shared" si="2"/>
        <v>0</v>
      </c>
      <c r="I8" s="310"/>
    </row>
    <row r="9" spans="1:9" ht="12.75">
      <c r="A9" s="381">
        <v>7</v>
      </c>
      <c r="B9" s="90" t="s">
        <v>632</v>
      </c>
      <c r="C9" s="90">
        <v>50</v>
      </c>
      <c r="D9" s="88"/>
      <c r="E9" s="235">
        <f t="shared" si="0"/>
        <v>0</v>
      </c>
      <c r="F9" s="191"/>
      <c r="G9" s="88">
        <f t="shared" si="1"/>
        <v>0</v>
      </c>
      <c r="H9" s="88">
        <f t="shared" si="2"/>
        <v>0</v>
      </c>
      <c r="I9" s="310"/>
    </row>
    <row r="10" spans="1:9" ht="12.75">
      <c r="A10" s="381">
        <v>8</v>
      </c>
      <c r="B10" s="90" t="s">
        <v>633</v>
      </c>
      <c r="C10" s="90">
        <v>20</v>
      </c>
      <c r="D10" s="88"/>
      <c r="E10" s="235">
        <f t="shared" si="0"/>
        <v>0</v>
      </c>
      <c r="F10" s="191"/>
      <c r="G10" s="88">
        <f t="shared" si="1"/>
        <v>0</v>
      </c>
      <c r="H10" s="88">
        <f t="shared" si="2"/>
        <v>0</v>
      </c>
      <c r="I10" s="310"/>
    </row>
    <row r="11" spans="1:9" ht="12.75">
      <c r="A11" s="381">
        <v>9</v>
      </c>
      <c r="B11" s="90" t="s">
        <v>634</v>
      </c>
      <c r="C11" s="90">
        <v>10</v>
      </c>
      <c r="D11" s="88"/>
      <c r="E11" s="235">
        <f t="shared" si="0"/>
        <v>0</v>
      </c>
      <c r="F11" s="191"/>
      <c r="G11" s="88">
        <f t="shared" si="1"/>
        <v>0</v>
      </c>
      <c r="H11" s="88">
        <f t="shared" si="2"/>
        <v>0</v>
      </c>
      <c r="I11" s="310"/>
    </row>
    <row r="12" spans="1:9" ht="12.75">
      <c r="A12" s="381">
        <v>10</v>
      </c>
      <c r="B12" s="90" t="s">
        <v>635</v>
      </c>
      <c r="C12" s="90">
        <v>20</v>
      </c>
      <c r="D12" s="88"/>
      <c r="E12" s="235">
        <f t="shared" si="0"/>
        <v>0</v>
      </c>
      <c r="F12" s="191"/>
      <c r="G12" s="88">
        <f t="shared" si="1"/>
        <v>0</v>
      </c>
      <c r="H12" s="88">
        <f t="shared" si="2"/>
        <v>0</v>
      </c>
      <c r="I12" s="310"/>
    </row>
    <row r="13" spans="1:9" ht="12.75">
      <c r="A13" s="381">
        <v>11</v>
      </c>
      <c r="B13" s="90" t="s">
        <v>636</v>
      </c>
      <c r="C13" s="90">
        <v>40</v>
      </c>
      <c r="D13" s="88"/>
      <c r="E13" s="235">
        <f t="shared" si="0"/>
        <v>0</v>
      </c>
      <c r="F13" s="191"/>
      <c r="G13" s="88">
        <f t="shared" si="1"/>
        <v>0</v>
      </c>
      <c r="H13" s="88">
        <f t="shared" si="2"/>
        <v>0</v>
      </c>
      <c r="I13" s="310"/>
    </row>
    <row r="14" spans="1:9" ht="12.75">
      <c r="A14" s="381">
        <v>12</v>
      </c>
      <c r="B14" s="90" t="s">
        <v>637</v>
      </c>
      <c r="C14" s="90">
        <v>30</v>
      </c>
      <c r="D14" s="88"/>
      <c r="E14" s="235">
        <f t="shared" si="0"/>
        <v>0</v>
      </c>
      <c r="F14" s="191"/>
      <c r="G14" s="88">
        <f t="shared" si="1"/>
        <v>0</v>
      </c>
      <c r="H14" s="88">
        <f t="shared" si="2"/>
        <v>0</v>
      </c>
      <c r="I14" s="310"/>
    </row>
    <row r="15" spans="1:9" ht="12.75">
      <c r="A15" s="414">
        <v>13</v>
      </c>
      <c r="B15" s="90" t="s">
        <v>638</v>
      </c>
      <c r="C15" s="90">
        <v>30</v>
      </c>
      <c r="D15" s="88"/>
      <c r="E15" s="235">
        <f t="shared" si="0"/>
        <v>0</v>
      </c>
      <c r="F15" s="191"/>
      <c r="G15" s="88">
        <f t="shared" si="1"/>
        <v>0</v>
      </c>
      <c r="H15" s="88">
        <f t="shared" si="2"/>
        <v>0</v>
      </c>
      <c r="I15" s="415"/>
    </row>
    <row r="16" spans="1:9" ht="12.75">
      <c r="A16" s="381">
        <v>14</v>
      </c>
      <c r="B16" s="90" t="s">
        <v>639</v>
      </c>
      <c r="C16" s="90">
        <v>10</v>
      </c>
      <c r="D16" s="88"/>
      <c r="E16" s="235">
        <f t="shared" si="0"/>
        <v>0</v>
      </c>
      <c r="F16" s="191"/>
      <c r="G16" s="88">
        <f t="shared" si="1"/>
        <v>0</v>
      </c>
      <c r="H16" s="88">
        <f t="shared" si="2"/>
        <v>0</v>
      </c>
      <c r="I16" s="310"/>
    </row>
    <row r="17" spans="1:9" ht="12.75">
      <c r="A17" s="381">
        <v>15</v>
      </c>
      <c r="B17" s="90" t="s">
        <v>640</v>
      </c>
      <c r="C17" s="90">
        <v>10</v>
      </c>
      <c r="D17" s="88"/>
      <c r="E17" s="235">
        <f t="shared" si="0"/>
        <v>0</v>
      </c>
      <c r="F17" s="191"/>
      <c r="G17" s="88">
        <f t="shared" si="1"/>
        <v>0</v>
      </c>
      <c r="H17" s="88">
        <f t="shared" si="2"/>
        <v>0</v>
      </c>
      <c r="I17" s="310"/>
    </row>
    <row r="18" spans="1:9" ht="12.75">
      <c r="A18" s="414">
        <v>16</v>
      </c>
      <c r="B18" s="136" t="s">
        <v>641</v>
      </c>
      <c r="C18" s="136">
        <v>10</v>
      </c>
      <c r="D18" s="88"/>
      <c r="E18" s="235">
        <f t="shared" si="0"/>
        <v>0</v>
      </c>
      <c r="F18" s="191"/>
      <c r="G18" s="88">
        <f t="shared" si="1"/>
        <v>0</v>
      </c>
      <c r="H18" s="88">
        <f t="shared" si="2"/>
        <v>0</v>
      </c>
      <c r="I18" s="415"/>
    </row>
    <row r="19" spans="1:9" ht="12.75">
      <c r="A19" s="414">
        <v>17</v>
      </c>
      <c r="B19" s="136" t="s">
        <v>642</v>
      </c>
      <c r="C19" s="136">
        <v>20</v>
      </c>
      <c r="D19" s="88"/>
      <c r="E19" s="235">
        <f t="shared" si="0"/>
        <v>0</v>
      </c>
      <c r="F19" s="191"/>
      <c r="G19" s="88">
        <f t="shared" si="1"/>
        <v>0</v>
      </c>
      <c r="H19" s="88">
        <f t="shared" si="2"/>
        <v>0</v>
      </c>
      <c r="I19" s="415"/>
    </row>
    <row r="20" spans="1:9" ht="12.75">
      <c r="A20" s="414">
        <v>18</v>
      </c>
      <c r="B20" s="136" t="s">
        <v>643</v>
      </c>
      <c r="C20" s="136">
        <v>20</v>
      </c>
      <c r="D20" s="88"/>
      <c r="E20" s="235">
        <f t="shared" si="0"/>
        <v>0</v>
      </c>
      <c r="F20" s="191"/>
      <c r="G20" s="88">
        <f t="shared" si="1"/>
        <v>0</v>
      </c>
      <c r="H20" s="88">
        <f t="shared" si="2"/>
        <v>0</v>
      </c>
      <c r="I20" s="415"/>
    </row>
    <row r="21" spans="1:9" ht="12.75">
      <c r="A21" s="381">
        <v>19</v>
      </c>
      <c r="B21" s="90" t="s">
        <v>644</v>
      </c>
      <c r="C21" s="90">
        <v>25</v>
      </c>
      <c r="D21" s="88"/>
      <c r="E21" s="235">
        <f t="shared" si="0"/>
        <v>0</v>
      </c>
      <c r="F21" s="191"/>
      <c r="G21" s="88">
        <f t="shared" si="1"/>
        <v>0</v>
      </c>
      <c r="H21" s="88">
        <f t="shared" si="2"/>
        <v>0</v>
      </c>
      <c r="I21" s="310"/>
    </row>
    <row r="22" spans="1:9" ht="12.75">
      <c r="A22" s="381">
        <v>20</v>
      </c>
      <c r="B22" s="90" t="s">
        <v>645</v>
      </c>
      <c r="C22" s="90">
        <v>20</v>
      </c>
      <c r="D22" s="88"/>
      <c r="E22" s="235">
        <f t="shared" si="0"/>
        <v>0</v>
      </c>
      <c r="F22" s="191"/>
      <c r="G22" s="88">
        <f t="shared" si="1"/>
        <v>0</v>
      </c>
      <c r="H22" s="88">
        <f t="shared" si="2"/>
        <v>0</v>
      </c>
      <c r="I22" s="310"/>
    </row>
    <row r="23" spans="1:9" ht="12.75">
      <c r="A23" s="381">
        <v>21</v>
      </c>
      <c r="B23" s="90" t="s">
        <v>646</v>
      </c>
      <c r="C23" s="90">
        <v>60</v>
      </c>
      <c r="D23" s="88"/>
      <c r="E23" s="235">
        <f t="shared" si="0"/>
        <v>0</v>
      </c>
      <c r="F23" s="191"/>
      <c r="G23" s="88">
        <f t="shared" si="1"/>
        <v>0</v>
      </c>
      <c r="H23" s="88">
        <f t="shared" si="2"/>
        <v>0</v>
      </c>
      <c r="I23" s="310"/>
    </row>
    <row r="24" spans="1:9" ht="12.75">
      <c r="A24" s="381">
        <v>22</v>
      </c>
      <c r="B24" s="90" t="s">
        <v>647</v>
      </c>
      <c r="C24" s="90">
        <v>20</v>
      </c>
      <c r="D24" s="88"/>
      <c r="E24" s="235">
        <f t="shared" si="0"/>
        <v>0</v>
      </c>
      <c r="F24" s="191"/>
      <c r="G24" s="88">
        <f t="shared" si="1"/>
        <v>0</v>
      </c>
      <c r="H24" s="88">
        <f t="shared" si="2"/>
        <v>0</v>
      </c>
      <c r="I24" s="310"/>
    </row>
    <row r="25" spans="1:9" ht="12.75">
      <c r="A25" s="381">
        <v>23</v>
      </c>
      <c r="B25" s="136" t="s">
        <v>648</v>
      </c>
      <c r="C25" s="136">
        <v>30</v>
      </c>
      <c r="D25" s="88"/>
      <c r="E25" s="235">
        <f t="shared" si="0"/>
        <v>0</v>
      </c>
      <c r="F25" s="191"/>
      <c r="G25" s="88">
        <f t="shared" si="1"/>
        <v>0</v>
      </c>
      <c r="H25" s="88">
        <f t="shared" si="2"/>
        <v>0</v>
      </c>
      <c r="I25" s="310"/>
    </row>
    <row r="26" spans="1:9" ht="12.75">
      <c r="A26" s="381">
        <v>24</v>
      </c>
      <c r="B26" s="90" t="s">
        <v>649</v>
      </c>
      <c r="C26" s="90">
        <v>30</v>
      </c>
      <c r="D26" s="88"/>
      <c r="E26" s="235">
        <f t="shared" si="0"/>
        <v>0</v>
      </c>
      <c r="F26" s="191"/>
      <c r="G26" s="88">
        <f t="shared" si="1"/>
        <v>0</v>
      </c>
      <c r="H26" s="88">
        <f t="shared" si="2"/>
        <v>0</v>
      </c>
      <c r="I26" s="310"/>
    </row>
    <row r="27" spans="1:9" ht="13.5" thickBot="1">
      <c r="A27" s="365">
        <v>25</v>
      </c>
      <c r="B27" s="367" t="s">
        <v>650</v>
      </c>
      <c r="C27" s="367">
        <v>30</v>
      </c>
      <c r="D27" s="311"/>
      <c r="E27" s="416">
        <f t="shared" si="0"/>
        <v>0</v>
      </c>
      <c r="F27" s="368"/>
      <c r="G27" s="311">
        <f t="shared" si="1"/>
        <v>0</v>
      </c>
      <c r="H27" s="311">
        <f t="shared" si="2"/>
        <v>0</v>
      </c>
      <c r="I27" s="313"/>
    </row>
    <row r="28" spans="4:8" ht="15.75" thickBot="1">
      <c r="D28" s="369" t="s">
        <v>22</v>
      </c>
      <c r="E28" s="370">
        <f>SUM(E3:E27)</f>
        <v>0</v>
      </c>
      <c r="F28" s="387"/>
      <c r="G28" s="370">
        <f>SUM(G3:G27)</f>
        <v>0</v>
      </c>
      <c r="H28" s="372">
        <f>SUM(H3:H27)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32.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9" sqref="D9"/>
    </sheetView>
  </sheetViews>
  <sheetFormatPr defaultColWidth="11.57421875" defaultRowHeight="12.75"/>
  <cols>
    <col min="1" max="1" width="4.28125" style="0" customWidth="1"/>
    <col min="2" max="2" width="39.421875" style="0" customWidth="1"/>
    <col min="3" max="8" width="11.57421875" style="0" customWidth="1"/>
    <col min="9" max="9" width="21.281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3.5" thickBot="1">
      <c r="A2" s="302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303">
        <v>9</v>
      </c>
    </row>
    <row r="3" spans="1:9" ht="21.75" customHeight="1" thickBot="1">
      <c r="A3" s="417">
        <v>1</v>
      </c>
      <c r="B3" s="418" t="s">
        <v>651</v>
      </c>
      <c r="C3" s="418">
        <v>80</v>
      </c>
      <c r="D3" s="419"/>
      <c r="E3" s="420">
        <f>C3*D3</f>
        <v>0</v>
      </c>
      <c r="F3" s="421"/>
      <c r="G3" s="422">
        <f>E3*F3</f>
        <v>0</v>
      </c>
      <c r="H3" s="422">
        <f>E3+G3</f>
        <v>0</v>
      </c>
      <c r="I3" s="423"/>
    </row>
    <row r="4" spans="4:8" ht="15.75" thickBot="1">
      <c r="D4" s="369" t="s">
        <v>22</v>
      </c>
      <c r="E4" s="370">
        <f>E3</f>
        <v>0</v>
      </c>
      <c r="F4" s="387"/>
      <c r="G4" s="370">
        <f>G3</f>
        <v>0</v>
      </c>
      <c r="H4" s="372">
        <f>H3</f>
        <v>0</v>
      </c>
    </row>
    <row r="9" ht="12.75">
      <c r="G9" s="41"/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33.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1" sqref="E21"/>
    </sheetView>
  </sheetViews>
  <sheetFormatPr defaultColWidth="11.57421875" defaultRowHeight="12.75"/>
  <cols>
    <col min="1" max="1" width="2.8515625" style="0" customWidth="1"/>
    <col min="2" max="2" width="46.140625" style="0" customWidth="1"/>
    <col min="3" max="7" width="11.57421875" style="0" customWidth="1"/>
    <col min="8" max="8" width="14.00390625" style="0" customWidth="1"/>
    <col min="9" max="9" width="17.8515625" style="0" customWidth="1"/>
  </cols>
  <sheetData>
    <row r="1" spans="1:9" ht="63.75">
      <c r="A1" s="358" t="s">
        <v>0</v>
      </c>
      <c r="B1" s="359" t="s">
        <v>1</v>
      </c>
      <c r="C1" s="359" t="s">
        <v>2</v>
      </c>
      <c r="D1" s="360" t="s">
        <v>3</v>
      </c>
      <c r="E1" s="360" t="s">
        <v>4</v>
      </c>
      <c r="F1" s="361" t="s">
        <v>5</v>
      </c>
      <c r="G1" s="360" t="s">
        <v>6</v>
      </c>
      <c r="H1" s="360" t="s">
        <v>7</v>
      </c>
      <c r="I1" s="362" t="s">
        <v>8</v>
      </c>
    </row>
    <row r="2" spans="1:9" ht="12.75">
      <c r="A2" s="363">
        <v>1</v>
      </c>
      <c r="B2" s="209">
        <v>2</v>
      </c>
      <c r="C2" s="209">
        <v>3</v>
      </c>
      <c r="D2" s="209">
        <v>4</v>
      </c>
      <c r="E2" s="209">
        <v>5</v>
      </c>
      <c r="F2" s="209">
        <v>6</v>
      </c>
      <c r="G2" s="209">
        <v>7</v>
      </c>
      <c r="H2" s="209">
        <v>8</v>
      </c>
      <c r="I2" s="364">
        <v>9</v>
      </c>
    </row>
    <row r="3" spans="1:9" ht="12.75">
      <c r="A3" s="381">
        <v>1</v>
      </c>
      <c r="B3" s="136" t="s">
        <v>203</v>
      </c>
      <c r="C3" s="155">
        <v>50</v>
      </c>
      <c r="D3" s="87"/>
      <c r="E3" s="88">
        <f aca="true" t="shared" si="0" ref="E3:E16">C3*D3</f>
        <v>0</v>
      </c>
      <c r="F3" s="144"/>
      <c r="G3" s="88">
        <f aca="true" t="shared" si="1" ref="G3:G16">E3*F3</f>
        <v>0</v>
      </c>
      <c r="H3" s="88">
        <f aca="true" t="shared" si="2" ref="H3:H16">E3+G3</f>
        <v>0</v>
      </c>
      <c r="I3" s="310"/>
    </row>
    <row r="4" spans="1:9" ht="12.75">
      <c r="A4" s="381">
        <v>2</v>
      </c>
      <c r="B4" s="136" t="s">
        <v>204</v>
      </c>
      <c r="C4" s="155">
        <v>15</v>
      </c>
      <c r="D4" s="87"/>
      <c r="E4" s="88">
        <f t="shared" si="0"/>
        <v>0</v>
      </c>
      <c r="F4" s="144"/>
      <c r="G4" s="88">
        <f t="shared" si="1"/>
        <v>0</v>
      </c>
      <c r="H4" s="88">
        <f t="shared" si="2"/>
        <v>0</v>
      </c>
      <c r="I4" s="310"/>
    </row>
    <row r="5" spans="1:9" ht="12.75">
      <c r="A5" s="381">
        <v>3</v>
      </c>
      <c r="B5" s="136" t="s">
        <v>205</v>
      </c>
      <c r="C5" s="155">
        <v>350</v>
      </c>
      <c r="D5" s="87"/>
      <c r="E5" s="88">
        <f t="shared" si="0"/>
        <v>0</v>
      </c>
      <c r="F5" s="144"/>
      <c r="G5" s="88">
        <f t="shared" si="1"/>
        <v>0</v>
      </c>
      <c r="H5" s="88">
        <f t="shared" si="2"/>
        <v>0</v>
      </c>
      <c r="I5" s="310"/>
    </row>
    <row r="6" spans="1:9" ht="12.75">
      <c r="A6" s="381">
        <v>4</v>
      </c>
      <c r="B6" s="136" t="s">
        <v>652</v>
      </c>
      <c r="C6" s="155">
        <v>300</v>
      </c>
      <c r="D6" s="87"/>
      <c r="E6" s="88">
        <f t="shared" si="0"/>
        <v>0</v>
      </c>
      <c r="F6" s="144"/>
      <c r="G6" s="88">
        <f t="shared" si="1"/>
        <v>0</v>
      </c>
      <c r="H6" s="88">
        <f t="shared" si="2"/>
        <v>0</v>
      </c>
      <c r="I6" s="310"/>
    </row>
    <row r="7" spans="1:9" ht="12.75">
      <c r="A7" s="381">
        <v>5</v>
      </c>
      <c r="B7" s="143" t="s">
        <v>207</v>
      </c>
      <c r="C7" s="155">
        <v>40</v>
      </c>
      <c r="D7" s="87"/>
      <c r="E7" s="88">
        <f t="shared" si="0"/>
        <v>0</v>
      </c>
      <c r="F7" s="144"/>
      <c r="G7" s="88">
        <f t="shared" si="1"/>
        <v>0</v>
      </c>
      <c r="H7" s="88">
        <f t="shared" si="2"/>
        <v>0</v>
      </c>
      <c r="I7" s="310"/>
    </row>
    <row r="8" spans="1:9" ht="12.75">
      <c r="A8" s="381">
        <v>6</v>
      </c>
      <c r="B8" s="236" t="s">
        <v>208</v>
      </c>
      <c r="C8" s="153">
        <v>10</v>
      </c>
      <c r="D8" s="87"/>
      <c r="E8" s="88">
        <f t="shared" si="0"/>
        <v>0</v>
      </c>
      <c r="F8" s="144"/>
      <c r="G8" s="88">
        <f t="shared" si="1"/>
        <v>0</v>
      </c>
      <c r="H8" s="88">
        <f t="shared" si="2"/>
        <v>0</v>
      </c>
      <c r="I8" s="310"/>
    </row>
    <row r="9" spans="1:9" ht="12.75">
      <c r="A9" s="381">
        <v>7</v>
      </c>
      <c r="B9" s="136" t="s">
        <v>653</v>
      </c>
      <c r="C9" s="155">
        <v>50</v>
      </c>
      <c r="D9" s="87"/>
      <c r="E9" s="88">
        <f t="shared" si="0"/>
        <v>0</v>
      </c>
      <c r="F9" s="144"/>
      <c r="G9" s="88">
        <f t="shared" si="1"/>
        <v>0</v>
      </c>
      <c r="H9" s="88">
        <f t="shared" si="2"/>
        <v>0</v>
      </c>
      <c r="I9" s="310"/>
    </row>
    <row r="10" spans="1:9" ht="12.75">
      <c r="A10" s="381">
        <v>8</v>
      </c>
      <c r="B10" s="136" t="s">
        <v>209</v>
      </c>
      <c r="C10" s="155">
        <v>3000</v>
      </c>
      <c r="D10" s="87"/>
      <c r="E10" s="88">
        <f t="shared" si="0"/>
        <v>0</v>
      </c>
      <c r="F10" s="144"/>
      <c r="G10" s="88">
        <f t="shared" si="1"/>
        <v>0</v>
      </c>
      <c r="H10" s="88">
        <f t="shared" si="2"/>
        <v>0</v>
      </c>
      <c r="I10" s="310"/>
    </row>
    <row r="11" spans="1:9" ht="12.75">
      <c r="A11" s="381">
        <v>9</v>
      </c>
      <c r="B11" s="136" t="s">
        <v>210</v>
      </c>
      <c r="C11" s="155">
        <v>200</v>
      </c>
      <c r="D11" s="87"/>
      <c r="E11" s="88">
        <f t="shared" si="0"/>
        <v>0</v>
      </c>
      <c r="F11" s="144"/>
      <c r="G11" s="88">
        <f t="shared" si="1"/>
        <v>0</v>
      </c>
      <c r="H11" s="88">
        <f t="shared" si="2"/>
        <v>0</v>
      </c>
      <c r="I11" s="310"/>
    </row>
    <row r="12" spans="1:9" ht="12.75">
      <c r="A12" s="381">
        <v>10</v>
      </c>
      <c r="B12" s="136" t="s">
        <v>211</v>
      </c>
      <c r="C12" s="155">
        <v>50</v>
      </c>
      <c r="D12" s="87"/>
      <c r="E12" s="88">
        <f t="shared" si="0"/>
        <v>0</v>
      </c>
      <c r="F12" s="144"/>
      <c r="G12" s="88">
        <f t="shared" si="1"/>
        <v>0</v>
      </c>
      <c r="H12" s="88">
        <f t="shared" si="2"/>
        <v>0</v>
      </c>
      <c r="I12" s="310"/>
    </row>
    <row r="13" spans="1:9" ht="12.75">
      <c r="A13" s="381">
        <v>11</v>
      </c>
      <c r="B13" s="136" t="s">
        <v>212</v>
      </c>
      <c r="C13" s="155">
        <v>10</v>
      </c>
      <c r="D13" s="87"/>
      <c r="E13" s="88">
        <f t="shared" si="0"/>
        <v>0</v>
      </c>
      <c r="F13" s="144"/>
      <c r="G13" s="88">
        <f t="shared" si="1"/>
        <v>0</v>
      </c>
      <c r="H13" s="88">
        <f t="shared" si="2"/>
        <v>0</v>
      </c>
      <c r="I13" s="310"/>
    </row>
    <row r="14" spans="1:9" ht="12.75">
      <c r="A14" s="381">
        <v>12</v>
      </c>
      <c r="B14" s="237" t="s">
        <v>213</v>
      </c>
      <c r="C14" s="238">
        <v>75</v>
      </c>
      <c r="D14" s="87"/>
      <c r="E14" s="88">
        <f t="shared" si="0"/>
        <v>0</v>
      </c>
      <c r="F14" s="144"/>
      <c r="G14" s="88">
        <f t="shared" si="1"/>
        <v>0</v>
      </c>
      <c r="H14" s="88">
        <f t="shared" si="2"/>
        <v>0</v>
      </c>
      <c r="I14" s="310"/>
    </row>
    <row r="15" spans="1:9" ht="12.75">
      <c r="A15" s="381">
        <v>13</v>
      </c>
      <c r="B15" s="237" t="s">
        <v>214</v>
      </c>
      <c r="C15" s="238">
        <v>10</v>
      </c>
      <c r="D15" s="87"/>
      <c r="E15" s="88">
        <f t="shared" si="0"/>
        <v>0</v>
      </c>
      <c r="F15" s="144"/>
      <c r="G15" s="88">
        <f t="shared" si="1"/>
        <v>0</v>
      </c>
      <c r="H15" s="88">
        <f t="shared" si="2"/>
        <v>0</v>
      </c>
      <c r="I15" s="310"/>
    </row>
    <row r="16" spans="1:9" ht="13.5" thickBot="1">
      <c r="A16" s="365">
        <v>14</v>
      </c>
      <c r="B16" s="299" t="s">
        <v>215</v>
      </c>
      <c r="C16" s="424">
        <v>30</v>
      </c>
      <c r="D16" s="291"/>
      <c r="E16" s="311">
        <f t="shared" si="0"/>
        <v>0</v>
      </c>
      <c r="F16" s="312"/>
      <c r="G16" s="311">
        <f t="shared" si="1"/>
        <v>0</v>
      </c>
      <c r="H16" s="311">
        <f t="shared" si="2"/>
        <v>0</v>
      </c>
      <c r="I16" s="313"/>
    </row>
    <row r="17" spans="4:8" ht="15.75" thickBot="1">
      <c r="D17" s="369" t="s">
        <v>22</v>
      </c>
      <c r="E17" s="370">
        <f>SUM(E3:E16)</f>
        <v>0</v>
      </c>
      <c r="F17" s="387"/>
      <c r="G17" s="370">
        <f>SUM(G3:G16)</f>
        <v>0</v>
      </c>
      <c r="H17" s="372">
        <f>SUM(H3:H16)</f>
        <v>0</v>
      </c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34.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8" sqref="E8"/>
    </sheetView>
  </sheetViews>
  <sheetFormatPr defaultColWidth="11.57421875" defaultRowHeight="12.75"/>
  <cols>
    <col min="1" max="1" width="3.421875" style="0" customWidth="1"/>
    <col min="2" max="2" width="48.57421875" style="0" customWidth="1"/>
    <col min="3" max="8" width="11.57421875" style="0" customWidth="1"/>
    <col min="9" max="9" width="15.710937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381">
        <v>1</v>
      </c>
      <c r="B3" s="136" t="s">
        <v>654</v>
      </c>
      <c r="C3" s="155">
        <v>500</v>
      </c>
      <c r="D3" s="87"/>
      <c r="E3" s="88">
        <f>C3*D3</f>
        <v>0</v>
      </c>
      <c r="F3" s="191"/>
      <c r="G3" s="88">
        <f>E3*F3</f>
        <v>0</v>
      </c>
      <c r="H3" s="88">
        <f>E3+G3</f>
        <v>0</v>
      </c>
      <c r="I3" s="310"/>
    </row>
    <row r="4" spans="1:9" ht="12.75">
      <c r="A4" s="381">
        <v>2</v>
      </c>
      <c r="B4" s="136" t="s">
        <v>655</v>
      </c>
      <c r="C4" s="155">
        <v>80</v>
      </c>
      <c r="D4" s="87"/>
      <c r="E4" s="88">
        <f>C4*D4</f>
        <v>0</v>
      </c>
      <c r="F4" s="191"/>
      <c r="G4" s="88">
        <f>E4*F4</f>
        <v>0</v>
      </c>
      <c r="H4" s="88">
        <f>E4+G4</f>
        <v>0</v>
      </c>
      <c r="I4" s="310"/>
    </row>
    <row r="5" spans="1:9" ht="12.75">
      <c r="A5" s="381">
        <v>3</v>
      </c>
      <c r="B5" s="136" t="s">
        <v>656</v>
      </c>
      <c r="C5" s="155">
        <v>50</v>
      </c>
      <c r="D5" s="87"/>
      <c r="E5" s="88">
        <f>C5*D5</f>
        <v>0</v>
      </c>
      <c r="F5" s="191"/>
      <c r="G5" s="88">
        <f>E5*F5</f>
        <v>0</v>
      </c>
      <c r="H5" s="88">
        <f>E5+G5</f>
        <v>0</v>
      </c>
      <c r="I5" s="310"/>
    </row>
    <row r="6" spans="1:9" ht="12.75">
      <c r="A6" s="381">
        <v>4</v>
      </c>
      <c r="B6" s="136" t="s">
        <v>657</v>
      </c>
      <c r="C6" s="155">
        <v>100</v>
      </c>
      <c r="D6" s="87"/>
      <c r="E6" s="88">
        <f>C6*D6</f>
        <v>0</v>
      </c>
      <c r="F6" s="191"/>
      <c r="G6" s="88">
        <f>E6*F6</f>
        <v>0</v>
      </c>
      <c r="H6" s="88">
        <f>E6+G6</f>
        <v>0</v>
      </c>
      <c r="I6" s="310"/>
    </row>
    <row r="7" spans="1:9" ht="13.5" thickBot="1">
      <c r="A7" s="365">
        <v>5</v>
      </c>
      <c r="B7" s="425" t="s">
        <v>564</v>
      </c>
      <c r="C7" s="424">
        <v>60</v>
      </c>
      <c r="D7" s="291"/>
      <c r="E7" s="311">
        <f>C7*D7</f>
        <v>0</v>
      </c>
      <c r="F7" s="368"/>
      <c r="G7" s="311">
        <f>E7*F7</f>
        <v>0</v>
      </c>
      <c r="H7" s="311">
        <f>E7+G7</f>
        <v>0</v>
      </c>
      <c r="I7" s="313"/>
    </row>
    <row r="8" spans="4:8" ht="15.75" thickBot="1">
      <c r="D8" s="369" t="s">
        <v>22</v>
      </c>
      <c r="E8" s="370">
        <f>SUM(E3:E7)</f>
        <v>0</v>
      </c>
      <c r="F8" s="387"/>
      <c r="G8" s="370">
        <f>SUM(G3:G7)</f>
        <v>0</v>
      </c>
      <c r="H8" s="372">
        <f>SUM(H3:H7)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35.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9" sqref="H9"/>
    </sheetView>
  </sheetViews>
  <sheetFormatPr defaultColWidth="11.57421875" defaultRowHeight="12.75"/>
  <cols>
    <col min="1" max="1" width="5.00390625" style="0" customWidth="1"/>
    <col min="2" max="2" width="42.8515625" style="0" customWidth="1"/>
    <col min="3" max="8" width="11.57421875" style="0" customWidth="1"/>
    <col min="9" max="9" width="18.28125" style="0" customWidth="1"/>
  </cols>
  <sheetData>
    <row r="1" spans="1:9" ht="63.7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4</v>
      </c>
      <c r="F1" s="272" t="s">
        <v>5</v>
      </c>
      <c r="G1" s="271" t="s">
        <v>6</v>
      </c>
      <c r="H1" s="271" t="s">
        <v>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340">
        <v>1</v>
      </c>
      <c r="B3" s="109" t="s">
        <v>658</v>
      </c>
      <c r="C3" s="109">
        <v>50</v>
      </c>
      <c r="D3" s="233"/>
      <c r="E3" s="234">
        <f>C3*D3</f>
        <v>0</v>
      </c>
      <c r="F3" s="239"/>
      <c r="G3" s="169">
        <f>E3*F3</f>
        <v>0</v>
      </c>
      <c r="H3" s="169">
        <f>E3+G3</f>
        <v>0</v>
      </c>
      <c r="I3" s="341"/>
    </row>
    <row r="4" spans="1:9" ht="13.5" thickBot="1">
      <c r="A4" s="342">
        <v>2</v>
      </c>
      <c r="B4" s="296" t="s">
        <v>659</v>
      </c>
      <c r="C4" s="296">
        <v>50</v>
      </c>
      <c r="D4" s="410"/>
      <c r="E4" s="411">
        <f>C4*D4</f>
        <v>0</v>
      </c>
      <c r="F4" s="426"/>
      <c r="G4" s="344">
        <f>E4*F4</f>
        <v>0</v>
      </c>
      <c r="H4" s="344">
        <f>E4+G4</f>
        <v>0</v>
      </c>
      <c r="I4" s="427"/>
    </row>
    <row r="5" spans="4:8" ht="15.75" thickBot="1">
      <c r="D5" s="428" t="s">
        <v>22</v>
      </c>
      <c r="E5" s="370">
        <f>SUM(E3:E4)</f>
        <v>0</v>
      </c>
      <c r="F5" s="429"/>
      <c r="G5" s="370">
        <f>SUM(G3:G4)</f>
        <v>0</v>
      </c>
      <c r="H5" s="372">
        <f>SUM(H3:H4)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 xml:space="preserve">&amp;LGCR/15/ZP/2017&amp;CCZĘŚĆ 36. 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9" sqref="B19"/>
    </sheetView>
  </sheetViews>
  <sheetFormatPr defaultColWidth="11.57421875" defaultRowHeight="12.75"/>
  <cols>
    <col min="1" max="1" width="4.140625" style="0" customWidth="1"/>
    <col min="2" max="2" width="40.00390625" style="0" customWidth="1"/>
    <col min="3" max="3" width="8.421875" style="0" customWidth="1"/>
    <col min="4" max="4" width="10.421875" style="0" customWidth="1"/>
    <col min="5" max="5" width="15.57421875" style="0" customWidth="1"/>
    <col min="6" max="6" width="8.140625" style="0" customWidth="1"/>
    <col min="7" max="7" width="11.7109375" style="0" customWidth="1"/>
    <col min="8" max="8" width="14.28125" style="0" customWidth="1"/>
    <col min="9" max="9" width="22.421875" style="0" customWidth="1"/>
  </cols>
  <sheetData>
    <row r="1" spans="1:9" ht="51">
      <c r="A1" s="449" t="s">
        <v>0</v>
      </c>
      <c r="B1" s="450" t="s">
        <v>1</v>
      </c>
      <c r="C1" s="450" t="s">
        <v>2</v>
      </c>
      <c r="D1" s="451" t="s">
        <v>3</v>
      </c>
      <c r="E1" s="451" t="s">
        <v>32</v>
      </c>
      <c r="F1" s="452" t="s">
        <v>5</v>
      </c>
      <c r="G1" s="451" t="s">
        <v>6</v>
      </c>
      <c r="H1" s="451" t="s">
        <v>33</v>
      </c>
      <c r="I1" s="453" t="s">
        <v>8</v>
      </c>
    </row>
    <row r="2" spans="1:9" ht="12.75">
      <c r="A2" s="454">
        <v>1</v>
      </c>
      <c r="B2" s="257">
        <v>2</v>
      </c>
      <c r="C2" s="257">
        <v>3</v>
      </c>
      <c r="D2" s="257">
        <v>4</v>
      </c>
      <c r="E2" s="257">
        <v>5</v>
      </c>
      <c r="F2" s="257">
        <v>6</v>
      </c>
      <c r="G2" s="257">
        <v>7</v>
      </c>
      <c r="H2" s="257">
        <v>8</v>
      </c>
      <c r="I2" s="455">
        <v>9</v>
      </c>
    </row>
    <row r="3" spans="1:9" ht="13.5" customHeight="1">
      <c r="A3" s="456">
        <v>1</v>
      </c>
      <c r="B3" s="258" t="s">
        <v>46</v>
      </c>
      <c r="C3" s="110">
        <v>120</v>
      </c>
      <c r="D3" s="259"/>
      <c r="E3" s="259">
        <f aca="true" t="shared" si="0" ref="E3:E13">C3*D3</f>
        <v>0</v>
      </c>
      <c r="F3" s="112"/>
      <c r="G3" s="259">
        <f aca="true" t="shared" si="1" ref="G3:G13">E3*F3</f>
        <v>0</v>
      </c>
      <c r="H3" s="259">
        <f>E3+G3</f>
        <v>0</v>
      </c>
      <c r="I3" s="457"/>
    </row>
    <row r="4" spans="1:9" ht="13.5" customHeight="1">
      <c r="A4" s="456">
        <v>2</v>
      </c>
      <c r="B4" s="258" t="s">
        <v>47</v>
      </c>
      <c r="C4" s="110">
        <v>500</v>
      </c>
      <c r="D4" s="259"/>
      <c r="E4" s="259">
        <f t="shared" si="0"/>
        <v>0</v>
      </c>
      <c r="F4" s="112"/>
      <c r="G4" s="259">
        <f t="shared" si="1"/>
        <v>0</v>
      </c>
      <c r="H4" s="259">
        <f aca="true" t="shared" si="2" ref="H4:H13">E4+G4</f>
        <v>0</v>
      </c>
      <c r="I4" s="457"/>
    </row>
    <row r="5" spans="1:9" ht="13.5" customHeight="1">
      <c r="A5" s="456">
        <v>3</v>
      </c>
      <c r="B5" s="258" t="s">
        <v>48</v>
      </c>
      <c r="C5" s="110">
        <v>100</v>
      </c>
      <c r="D5" s="259"/>
      <c r="E5" s="259">
        <f t="shared" si="0"/>
        <v>0</v>
      </c>
      <c r="F5" s="112"/>
      <c r="G5" s="259">
        <f t="shared" si="1"/>
        <v>0</v>
      </c>
      <c r="H5" s="259">
        <f t="shared" si="2"/>
        <v>0</v>
      </c>
      <c r="I5" s="457"/>
    </row>
    <row r="6" spans="1:9" ht="13.5" customHeight="1">
      <c r="A6" s="456">
        <v>4</v>
      </c>
      <c r="B6" s="258" t="s">
        <v>49</v>
      </c>
      <c r="C6" s="110">
        <v>650</v>
      </c>
      <c r="D6" s="259"/>
      <c r="E6" s="259">
        <f t="shared" si="0"/>
        <v>0</v>
      </c>
      <c r="F6" s="112"/>
      <c r="G6" s="259">
        <f t="shared" si="1"/>
        <v>0</v>
      </c>
      <c r="H6" s="259">
        <f t="shared" si="2"/>
        <v>0</v>
      </c>
      <c r="I6" s="457"/>
    </row>
    <row r="7" spans="1:9" ht="13.5" customHeight="1">
      <c r="A7" s="456">
        <v>5</v>
      </c>
      <c r="B7" s="258" t="s">
        <v>50</v>
      </c>
      <c r="C7" s="110">
        <v>300</v>
      </c>
      <c r="D7" s="259"/>
      <c r="E7" s="259">
        <f t="shared" si="0"/>
        <v>0</v>
      </c>
      <c r="F7" s="112"/>
      <c r="G7" s="259">
        <f t="shared" si="1"/>
        <v>0</v>
      </c>
      <c r="H7" s="259">
        <f t="shared" si="2"/>
        <v>0</v>
      </c>
      <c r="I7" s="457"/>
    </row>
    <row r="8" spans="1:9" ht="13.5" customHeight="1">
      <c r="A8" s="456">
        <v>6</v>
      </c>
      <c r="B8" s="260" t="s">
        <v>51</v>
      </c>
      <c r="C8" s="110">
        <v>30</v>
      </c>
      <c r="D8" s="259"/>
      <c r="E8" s="259">
        <f t="shared" si="0"/>
        <v>0</v>
      </c>
      <c r="F8" s="112"/>
      <c r="G8" s="259">
        <f t="shared" si="1"/>
        <v>0</v>
      </c>
      <c r="H8" s="259">
        <f t="shared" si="2"/>
        <v>0</v>
      </c>
      <c r="I8" s="457"/>
    </row>
    <row r="9" spans="1:9" ht="12.75">
      <c r="A9" s="456">
        <v>7</v>
      </c>
      <c r="B9" s="114" t="s">
        <v>52</v>
      </c>
      <c r="C9" s="114">
        <v>250</v>
      </c>
      <c r="D9" s="259"/>
      <c r="E9" s="259">
        <f t="shared" si="0"/>
        <v>0</v>
      </c>
      <c r="F9" s="112"/>
      <c r="G9" s="259">
        <f t="shared" si="1"/>
        <v>0</v>
      </c>
      <c r="H9" s="259">
        <f t="shared" si="2"/>
        <v>0</v>
      </c>
      <c r="I9" s="277"/>
    </row>
    <row r="10" spans="1:9" ht="12.75">
      <c r="A10" s="456">
        <v>8</v>
      </c>
      <c r="B10" s="114" t="s">
        <v>53</v>
      </c>
      <c r="C10" s="114">
        <v>1000</v>
      </c>
      <c r="D10" s="259"/>
      <c r="E10" s="259">
        <f t="shared" si="0"/>
        <v>0</v>
      </c>
      <c r="F10" s="112"/>
      <c r="G10" s="259">
        <f t="shared" si="1"/>
        <v>0</v>
      </c>
      <c r="H10" s="259">
        <f t="shared" si="2"/>
        <v>0</v>
      </c>
      <c r="I10" s="277"/>
    </row>
    <row r="11" spans="1:9" ht="12.75">
      <c r="A11" s="456">
        <v>9</v>
      </c>
      <c r="B11" s="114" t="s">
        <v>54</v>
      </c>
      <c r="C11" s="114">
        <v>30</v>
      </c>
      <c r="D11" s="259"/>
      <c r="E11" s="259">
        <f t="shared" si="0"/>
        <v>0</v>
      </c>
      <c r="F11" s="112"/>
      <c r="G11" s="259">
        <f t="shared" si="1"/>
        <v>0</v>
      </c>
      <c r="H11" s="259">
        <f t="shared" si="2"/>
        <v>0</v>
      </c>
      <c r="I11" s="277"/>
    </row>
    <row r="12" spans="1:9" ht="12.75">
      <c r="A12" s="456">
        <v>10</v>
      </c>
      <c r="B12" s="114" t="s">
        <v>55</v>
      </c>
      <c r="C12" s="114">
        <v>10</v>
      </c>
      <c r="D12" s="259"/>
      <c r="E12" s="259">
        <f t="shared" si="0"/>
        <v>0</v>
      </c>
      <c r="F12" s="112"/>
      <c r="G12" s="259">
        <f t="shared" si="1"/>
        <v>0</v>
      </c>
      <c r="H12" s="259">
        <f t="shared" si="2"/>
        <v>0</v>
      </c>
      <c r="I12" s="277"/>
    </row>
    <row r="13" spans="1:9" ht="13.5" thickBot="1">
      <c r="A13" s="458">
        <v>11</v>
      </c>
      <c r="B13" s="343" t="s">
        <v>56</v>
      </c>
      <c r="C13" s="343">
        <v>10</v>
      </c>
      <c r="D13" s="459"/>
      <c r="E13" s="459">
        <f t="shared" si="0"/>
        <v>0</v>
      </c>
      <c r="F13" s="282"/>
      <c r="G13" s="459">
        <f t="shared" si="1"/>
        <v>0</v>
      </c>
      <c r="H13" s="459">
        <f t="shared" si="2"/>
        <v>0</v>
      </c>
      <c r="I13" s="284"/>
    </row>
    <row r="14" spans="4:9" ht="15.75" thickBot="1">
      <c r="D14" s="265" t="s">
        <v>22</v>
      </c>
      <c r="E14" s="266">
        <f>SUM(E3:E13)</f>
        <v>0</v>
      </c>
      <c r="F14" s="267"/>
      <c r="G14" s="266">
        <f>SUM(G3:G13)</f>
        <v>0</v>
      </c>
      <c r="H14" s="268">
        <f>SUM(H3:H13)</f>
        <v>0</v>
      </c>
      <c r="I14" s="19"/>
    </row>
  </sheetData>
  <sheetProtection selectLockedCells="1" selectUnlockedCells="1"/>
  <printOptions/>
  <pageMargins left="0.2362204724409449" right="0.2362204724409449" top="1.1811023622047245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4.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9" sqref="B19"/>
    </sheetView>
  </sheetViews>
  <sheetFormatPr defaultColWidth="11.57421875" defaultRowHeight="12.75" customHeight="1"/>
  <cols>
    <col min="1" max="1" width="4.7109375" style="0" customWidth="1"/>
    <col min="2" max="2" width="46.8515625" style="0" customWidth="1"/>
    <col min="3" max="3" width="8.7109375" style="0" customWidth="1"/>
    <col min="4" max="4" width="10.57421875" style="0" customWidth="1"/>
    <col min="5" max="5" width="12.57421875" style="0" customWidth="1"/>
    <col min="6" max="6" width="11.57421875" style="0" customWidth="1"/>
    <col min="7" max="7" width="14.00390625" style="0" customWidth="1"/>
    <col min="8" max="8" width="13.421875" style="0" customWidth="1"/>
    <col min="9" max="9" width="18.140625" style="0" customWidth="1"/>
  </cols>
  <sheetData>
    <row r="1" spans="1:9" s="20" customFormat="1" ht="63.75" customHeight="1">
      <c r="A1" s="461" t="s">
        <v>0</v>
      </c>
      <c r="B1" s="462" t="s">
        <v>1</v>
      </c>
      <c r="C1" s="462" t="s">
        <v>2</v>
      </c>
      <c r="D1" s="463" t="s">
        <v>3</v>
      </c>
      <c r="E1" s="463" t="s">
        <v>57</v>
      </c>
      <c r="F1" s="464" t="s">
        <v>5</v>
      </c>
      <c r="G1" s="463" t="s">
        <v>58</v>
      </c>
      <c r="H1" s="463" t="s">
        <v>59</v>
      </c>
      <c r="I1" s="465" t="s">
        <v>8</v>
      </c>
    </row>
    <row r="2" spans="1:9" s="22" customFormat="1" ht="12.75" customHeight="1" thickBot="1">
      <c r="A2" s="466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467">
        <v>9</v>
      </c>
    </row>
    <row r="3" spans="1:9" s="20" customFormat="1" ht="12.75" customHeight="1">
      <c r="A3" s="468">
        <v>1</v>
      </c>
      <c r="B3" s="76" t="s">
        <v>60</v>
      </c>
      <c r="C3" s="76">
        <v>20</v>
      </c>
      <c r="D3" s="77"/>
      <c r="E3" s="77">
        <f aca="true" t="shared" si="0" ref="E3:E24">C3*D3</f>
        <v>0</v>
      </c>
      <c r="F3" s="67"/>
      <c r="G3" s="77">
        <f aca="true" t="shared" si="1" ref="G3:G24">E3*F3</f>
        <v>0</v>
      </c>
      <c r="H3" s="77">
        <f aca="true" t="shared" si="2" ref="H3:H24">E3+G3</f>
        <v>0</v>
      </c>
      <c r="I3" s="469"/>
    </row>
    <row r="4" spans="1:9" s="20" customFormat="1" ht="12.75" customHeight="1">
      <c r="A4" s="468">
        <v>2</v>
      </c>
      <c r="B4" s="78" t="s">
        <v>61</v>
      </c>
      <c r="C4" s="78">
        <v>10</v>
      </c>
      <c r="D4" s="77"/>
      <c r="E4" s="77">
        <f t="shared" si="0"/>
        <v>0</v>
      </c>
      <c r="F4" s="71"/>
      <c r="G4" s="77">
        <f t="shared" si="1"/>
        <v>0</v>
      </c>
      <c r="H4" s="77">
        <f t="shared" si="2"/>
        <v>0</v>
      </c>
      <c r="I4" s="470"/>
    </row>
    <row r="5" spans="1:9" s="20" customFormat="1" ht="12.75" customHeight="1">
      <c r="A5" s="468">
        <v>3</v>
      </c>
      <c r="B5" s="78" t="s">
        <v>62</v>
      </c>
      <c r="C5" s="78">
        <v>10</v>
      </c>
      <c r="D5" s="77"/>
      <c r="E5" s="77">
        <f t="shared" si="0"/>
        <v>0</v>
      </c>
      <c r="F5" s="71"/>
      <c r="G5" s="77">
        <f t="shared" si="1"/>
        <v>0</v>
      </c>
      <c r="H5" s="77">
        <f t="shared" si="2"/>
        <v>0</v>
      </c>
      <c r="I5" s="470"/>
    </row>
    <row r="6" spans="1:9" s="20" customFormat="1" ht="12.75" customHeight="1">
      <c r="A6" s="468">
        <v>4</v>
      </c>
      <c r="B6" s="78" t="s">
        <v>63</v>
      </c>
      <c r="C6" s="78">
        <v>10</v>
      </c>
      <c r="D6" s="77"/>
      <c r="E6" s="77">
        <f t="shared" si="0"/>
        <v>0</v>
      </c>
      <c r="F6" s="71"/>
      <c r="G6" s="77">
        <f t="shared" si="1"/>
        <v>0</v>
      </c>
      <c r="H6" s="77">
        <f t="shared" si="2"/>
        <v>0</v>
      </c>
      <c r="I6" s="470"/>
    </row>
    <row r="7" spans="1:9" s="20" customFormat="1" ht="12.75" customHeight="1">
      <c r="A7" s="468">
        <v>5</v>
      </c>
      <c r="B7" s="78" t="s">
        <v>64</v>
      </c>
      <c r="C7" s="78">
        <v>15</v>
      </c>
      <c r="D7" s="77"/>
      <c r="E7" s="77">
        <f t="shared" si="0"/>
        <v>0</v>
      </c>
      <c r="F7" s="71"/>
      <c r="G7" s="77">
        <f t="shared" si="1"/>
        <v>0</v>
      </c>
      <c r="H7" s="77">
        <f t="shared" si="2"/>
        <v>0</v>
      </c>
      <c r="I7" s="470"/>
    </row>
    <row r="8" spans="1:9" s="20" customFormat="1" ht="12.75" customHeight="1">
      <c r="A8" s="468">
        <v>6</v>
      </c>
      <c r="B8" s="78" t="s">
        <v>65</v>
      </c>
      <c r="C8" s="78">
        <v>15</v>
      </c>
      <c r="D8" s="77"/>
      <c r="E8" s="77">
        <f t="shared" si="0"/>
        <v>0</v>
      </c>
      <c r="F8" s="71"/>
      <c r="G8" s="77">
        <f t="shared" si="1"/>
        <v>0</v>
      </c>
      <c r="H8" s="77">
        <f t="shared" si="2"/>
        <v>0</v>
      </c>
      <c r="I8" s="470"/>
    </row>
    <row r="9" spans="1:9" s="20" customFormat="1" ht="12.75" customHeight="1">
      <c r="A9" s="468">
        <v>7</v>
      </c>
      <c r="B9" s="78" t="s">
        <v>66</v>
      </c>
      <c r="C9" s="78">
        <v>170</v>
      </c>
      <c r="D9" s="77"/>
      <c r="E9" s="77">
        <f t="shared" si="0"/>
        <v>0</v>
      </c>
      <c r="F9" s="71"/>
      <c r="G9" s="77">
        <f t="shared" si="1"/>
        <v>0</v>
      </c>
      <c r="H9" s="77">
        <f t="shared" si="2"/>
        <v>0</v>
      </c>
      <c r="I9" s="470"/>
    </row>
    <row r="10" spans="1:9" s="20" customFormat="1" ht="12.75" customHeight="1">
      <c r="A10" s="468">
        <v>8</v>
      </c>
      <c r="B10" s="79" t="s">
        <v>67</v>
      </c>
      <c r="C10" s="78">
        <v>15</v>
      </c>
      <c r="D10" s="77"/>
      <c r="E10" s="77">
        <f t="shared" si="0"/>
        <v>0</v>
      </c>
      <c r="F10" s="71"/>
      <c r="G10" s="77">
        <f t="shared" si="1"/>
        <v>0</v>
      </c>
      <c r="H10" s="77">
        <f t="shared" si="2"/>
        <v>0</v>
      </c>
      <c r="I10" s="470"/>
    </row>
    <row r="11" spans="1:9" s="20" customFormat="1" ht="12.75" customHeight="1">
      <c r="A11" s="468">
        <v>9</v>
      </c>
      <c r="B11" s="80" t="s">
        <v>68</v>
      </c>
      <c r="C11" s="81">
        <v>5</v>
      </c>
      <c r="D11" s="77"/>
      <c r="E11" s="77">
        <f t="shared" si="0"/>
        <v>0</v>
      </c>
      <c r="F11" s="71"/>
      <c r="G11" s="77">
        <f t="shared" si="1"/>
        <v>0</v>
      </c>
      <c r="H11" s="77">
        <f t="shared" si="2"/>
        <v>0</v>
      </c>
      <c r="I11" s="470"/>
    </row>
    <row r="12" spans="1:9" s="20" customFormat="1" ht="12.75" customHeight="1">
      <c r="A12" s="468">
        <v>10</v>
      </c>
      <c r="B12" s="80" t="s">
        <v>69</v>
      </c>
      <c r="C12" s="81">
        <v>15</v>
      </c>
      <c r="D12" s="77"/>
      <c r="E12" s="77">
        <f t="shared" si="0"/>
        <v>0</v>
      </c>
      <c r="F12" s="71"/>
      <c r="G12" s="77">
        <f t="shared" si="1"/>
        <v>0</v>
      </c>
      <c r="H12" s="77">
        <f t="shared" si="2"/>
        <v>0</v>
      </c>
      <c r="I12" s="470"/>
    </row>
    <row r="13" spans="1:9" s="20" customFormat="1" ht="12.75" customHeight="1">
      <c r="A13" s="468">
        <v>11</v>
      </c>
      <c r="B13" s="80" t="s">
        <v>70</v>
      </c>
      <c r="C13" s="81">
        <v>250</v>
      </c>
      <c r="D13" s="77"/>
      <c r="E13" s="77">
        <f t="shared" si="0"/>
        <v>0</v>
      </c>
      <c r="F13" s="71"/>
      <c r="G13" s="77">
        <f t="shared" si="1"/>
        <v>0</v>
      </c>
      <c r="H13" s="77">
        <f t="shared" si="2"/>
        <v>0</v>
      </c>
      <c r="I13" s="470"/>
    </row>
    <row r="14" spans="1:9" s="20" customFormat="1" ht="12.75" customHeight="1">
      <c r="A14" s="468">
        <v>12</v>
      </c>
      <c r="B14" s="80" t="s">
        <v>71</v>
      </c>
      <c r="C14" s="81">
        <v>100</v>
      </c>
      <c r="D14" s="77"/>
      <c r="E14" s="77">
        <f t="shared" si="0"/>
        <v>0</v>
      </c>
      <c r="F14" s="71"/>
      <c r="G14" s="77">
        <f t="shared" si="1"/>
        <v>0</v>
      </c>
      <c r="H14" s="77">
        <f t="shared" si="2"/>
        <v>0</v>
      </c>
      <c r="I14" s="470"/>
    </row>
    <row r="15" spans="1:9" s="20" customFormat="1" ht="12.75" customHeight="1">
      <c r="A15" s="468">
        <v>13</v>
      </c>
      <c r="B15" s="82" t="s">
        <v>72</v>
      </c>
      <c r="C15" s="82">
        <v>250</v>
      </c>
      <c r="D15" s="77"/>
      <c r="E15" s="77">
        <f t="shared" si="0"/>
        <v>0</v>
      </c>
      <c r="F15" s="71"/>
      <c r="G15" s="77">
        <f t="shared" si="1"/>
        <v>0</v>
      </c>
      <c r="H15" s="77">
        <f t="shared" si="2"/>
        <v>0</v>
      </c>
      <c r="I15" s="470"/>
    </row>
    <row r="16" spans="1:9" s="20" customFormat="1" ht="12.75" customHeight="1">
      <c r="A16" s="468">
        <v>14</v>
      </c>
      <c r="B16" s="82" t="s">
        <v>73</v>
      </c>
      <c r="C16" s="82">
        <v>25</v>
      </c>
      <c r="D16" s="77"/>
      <c r="E16" s="77">
        <f t="shared" si="0"/>
        <v>0</v>
      </c>
      <c r="F16" s="71"/>
      <c r="G16" s="77">
        <f t="shared" si="1"/>
        <v>0</v>
      </c>
      <c r="H16" s="77">
        <f t="shared" si="2"/>
        <v>0</v>
      </c>
      <c r="I16" s="470"/>
    </row>
    <row r="17" spans="1:9" s="20" customFormat="1" ht="13.5" customHeight="1">
      <c r="A17" s="468">
        <v>15</v>
      </c>
      <c r="B17" s="82" t="s">
        <v>74</v>
      </c>
      <c r="C17" s="82">
        <v>10</v>
      </c>
      <c r="D17" s="77"/>
      <c r="E17" s="77">
        <f t="shared" si="0"/>
        <v>0</v>
      </c>
      <c r="F17" s="71"/>
      <c r="G17" s="77">
        <f t="shared" si="1"/>
        <v>0</v>
      </c>
      <c r="H17" s="77">
        <f t="shared" si="2"/>
        <v>0</v>
      </c>
      <c r="I17" s="470"/>
    </row>
    <row r="18" spans="1:9" s="20" customFormat="1" ht="13.5" customHeight="1">
      <c r="A18" s="468">
        <v>16</v>
      </c>
      <c r="B18" s="82" t="s">
        <v>75</v>
      </c>
      <c r="C18" s="82">
        <v>10</v>
      </c>
      <c r="D18" s="77"/>
      <c r="E18" s="77">
        <f t="shared" si="0"/>
        <v>0</v>
      </c>
      <c r="F18" s="23"/>
      <c r="G18" s="77">
        <f t="shared" si="1"/>
        <v>0</v>
      </c>
      <c r="H18" s="77">
        <f t="shared" si="2"/>
        <v>0</v>
      </c>
      <c r="I18" s="471"/>
    </row>
    <row r="19" spans="1:9" s="20" customFormat="1" ht="13.5" customHeight="1">
      <c r="A19" s="468">
        <v>17</v>
      </c>
      <c r="B19" s="82" t="s">
        <v>76</v>
      </c>
      <c r="C19" s="82">
        <v>10</v>
      </c>
      <c r="D19" s="77"/>
      <c r="E19" s="77">
        <f t="shared" si="0"/>
        <v>0</v>
      </c>
      <c r="F19" s="23"/>
      <c r="G19" s="77">
        <f t="shared" si="1"/>
        <v>0</v>
      </c>
      <c r="H19" s="77">
        <f t="shared" si="2"/>
        <v>0</v>
      </c>
      <c r="I19" s="471"/>
    </row>
    <row r="20" spans="1:9" s="20" customFormat="1" ht="13.5" customHeight="1">
      <c r="A20" s="468">
        <v>18</v>
      </c>
      <c r="B20" s="82" t="s">
        <v>77</v>
      </c>
      <c r="C20" s="82">
        <v>400</v>
      </c>
      <c r="D20" s="77"/>
      <c r="E20" s="77">
        <f t="shared" si="0"/>
        <v>0</v>
      </c>
      <c r="F20" s="23"/>
      <c r="G20" s="77">
        <f t="shared" si="1"/>
        <v>0</v>
      </c>
      <c r="H20" s="77">
        <f t="shared" si="2"/>
        <v>0</v>
      </c>
      <c r="I20" s="471"/>
    </row>
    <row r="21" spans="1:9" s="20" customFormat="1" ht="13.5" customHeight="1">
      <c r="A21" s="468">
        <v>19</v>
      </c>
      <c r="B21" s="82" t="s">
        <v>78</v>
      </c>
      <c r="C21" s="82">
        <v>6</v>
      </c>
      <c r="D21" s="77"/>
      <c r="E21" s="77">
        <f t="shared" si="0"/>
        <v>0</v>
      </c>
      <c r="F21" s="23"/>
      <c r="G21" s="77">
        <f t="shared" si="1"/>
        <v>0</v>
      </c>
      <c r="H21" s="77">
        <f t="shared" si="2"/>
        <v>0</v>
      </c>
      <c r="I21" s="471"/>
    </row>
    <row r="22" spans="1:9" s="20" customFormat="1" ht="13.5" customHeight="1">
      <c r="A22" s="468">
        <v>20</v>
      </c>
      <c r="B22" s="82" t="s">
        <v>79</v>
      </c>
      <c r="C22" s="82">
        <v>6</v>
      </c>
      <c r="D22" s="77"/>
      <c r="E22" s="77">
        <f t="shared" si="0"/>
        <v>0</v>
      </c>
      <c r="F22" s="23"/>
      <c r="G22" s="77">
        <f t="shared" si="1"/>
        <v>0</v>
      </c>
      <c r="H22" s="77">
        <f t="shared" si="2"/>
        <v>0</v>
      </c>
      <c r="I22" s="471"/>
    </row>
    <row r="23" spans="1:9" s="20" customFormat="1" ht="13.5" customHeight="1">
      <c r="A23" s="468">
        <v>21</v>
      </c>
      <c r="B23" s="82" t="s">
        <v>80</v>
      </c>
      <c r="C23" s="82">
        <v>6</v>
      </c>
      <c r="D23" s="77"/>
      <c r="E23" s="77">
        <f t="shared" si="0"/>
        <v>0</v>
      </c>
      <c r="F23" s="23"/>
      <c r="G23" s="77">
        <f t="shared" si="1"/>
        <v>0</v>
      </c>
      <c r="H23" s="77">
        <f t="shared" si="2"/>
        <v>0</v>
      </c>
      <c r="I23" s="471"/>
    </row>
    <row r="24" spans="1:9" ht="12.75" customHeight="1" thickBot="1">
      <c r="A24" s="472">
        <v>22</v>
      </c>
      <c r="B24" s="473" t="s">
        <v>81</v>
      </c>
      <c r="C24" s="473">
        <v>6</v>
      </c>
      <c r="D24" s="474"/>
      <c r="E24" s="474">
        <f t="shared" si="0"/>
        <v>0</v>
      </c>
      <c r="F24" s="473"/>
      <c r="G24" s="474">
        <f t="shared" si="1"/>
        <v>0</v>
      </c>
      <c r="H24" s="474">
        <f t="shared" si="2"/>
        <v>0</v>
      </c>
      <c r="I24" s="475"/>
    </row>
    <row r="25" spans="4:9" ht="15.75" customHeight="1" thickBot="1">
      <c r="D25" s="265" t="s">
        <v>22</v>
      </c>
      <c r="E25" s="460">
        <f>SUM(E3:E24)</f>
        <v>0</v>
      </c>
      <c r="F25" s="267"/>
      <c r="G25" s="460">
        <f>SUM(G3:G24)</f>
        <v>0</v>
      </c>
      <c r="H25" s="268">
        <f>SUM(H3:H24)</f>
        <v>0</v>
      </c>
      <c r="I25" s="24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 xml:space="preserve">&amp;LGCR/15/ZP/2017&amp;CCZĘŚĆ 5. 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3" sqref="B13"/>
    </sheetView>
  </sheetViews>
  <sheetFormatPr defaultColWidth="11.57421875" defaultRowHeight="12.75"/>
  <cols>
    <col min="1" max="1" width="7.28125" style="0" customWidth="1"/>
    <col min="2" max="2" width="37.8515625" style="0" customWidth="1"/>
    <col min="3" max="3" width="5.57421875" style="0" customWidth="1"/>
    <col min="4" max="4" width="10.7109375" style="0" customWidth="1"/>
    <col min="5" max="5" width="12.574218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26.421875" style="0" customWidth="1"/>
  </cols>
  <sheetData>
    <row r="1" spans="1:9" ht="51">
      <c r="A1" s="358" t="s">
        <v>0</v>
      </c>
      <c r="B1" s="359" t="s">
        <v>1</v>
      </c>
      <c r="C1" s="359" t="s">
        <v>2</v>
      </c>
      <c r="D1" s="360" t="s">
        <v>3</v>
      </c>
      <c r="E1" s="360" t="s">
        <v>32</v>
      </c>
      <c r="F1" s="361" t="s">
        <v>5</v>
      </c>
      <c r="G1" s="360" t="s">
        <v>82</v>
      </c>
      <c r="H1" s="360" t="s">
        <v>83</v>
      </c>
      <c r="I1" s="362" t="s">
        <v>84</v>
      </c>
    </row>
    <row r="2" spans="1:9" ht="12.75">
      <c r="A2" s="363">
        <v>1</v>
      </c>
      <c r="B2" s="209">
        <v>2</v>
      </c>
      <c r="C2" s="209">
        <v>3</v>
      </c>
      <c r="D2" s="209">
        <v>4</v>
      </c>
      <c r="E2" s="209">
        <v>5</v>
      </c>
      <c r="F2" s="209">
        <v>6</v>
      </c>
      <c r="G2" s="209">
        <v>7</v>
      </c>
      <c r="H2" s="209">
        <v>8</v>
      </c>
      <c r="I2" s="364">
        <v>9</v>
      </c>
    </row>
    <row r="3" spans="1:9" ht="12.75">
      <c r="A3" s="333">
        <v>1</v>
      </c>
      <c r="B3" s="262" t="s">
        <v>85</v>
      </c>
      <c r="C3" s="262">
        <v>100</v>
      </c>
      <c r="D3" s="164"/>
      <c r="E3" s="165">
        <f>C3*D3</f>
        <v>0</v>
      </c>
      <c r="F3" s="163"/>
      <c r="G3" s="165">
        <f>E3*F3</f>
        <v>0</v>
      </c>
      <c r="H3" s="165">
        <f>E3+G3</f>
        <v>0</v>
      </c>
      <c r="I3" s="310"/>
    </row>
    <row r="4" spans="1:9" ht="13.5" thickBot="1">
      <c r="A4" s="334">
        <v>2</v>
      </c>
      <c r="B4" s="476" t="s">
        <v>86</v>
      </c>
      <c r="C4" s="476">
        <v>20</v>
      </c>
      <c r="D4" s="337"/>
      <c r="E4" s="338">
        <f>C4*D4</f>
        <v>0</v>
      </c>
      <c r="F4" s="339"/>
      <c r="G4" s="338">
        <f>E4*F4</f>
        <v>0</v>
      </c>
      <c r="H4" s="338">
        <f>E4+G4</f>
        <v>0</v>
      </c>
      <c r="I4" s="313"/>
    </row>
    <row r="5" spans="4:8" ht="15.75" thickBot="1">
      <c r="D5" s="157" t="s">
        <v>22</v>
      </c>
      <c r="E5" s="100">
        <f>SUM(E3:E4)</f>
        <v>0</v>
      </c>
      <c r="F5" s="158"/>
      <c r="G5" s="100">
        <f>SUM(G3:G4)</f>
        <v>0</v>
      </c>
      <c r="H5" s="119">
        <f>SUM(H3:H4)</f>
        <v>0</v>
      </c>
    </row>
  </sheetData>
  <sheetProtection selectLockedCells="1" selectUnlockedCells="1"/>
  <printOptions/>
  <pageMargins left="0.7875" right="0.5118055555555555" top="1.4569444444444444" bottom="1.0631944444444446" header="0.7875" footer="0.7875"/>
  <pageSetup horizontalDpi="600" verticalDpi="600" orientation="landscape" paperSize="9" r:id="rId1"/>
  <headerFooter alignWithMargins="0">
    <oddHeader xml:space="preserve">&amp;LGCR/15/ZP/2017&amp;CCZĘŚĆ 6. </oddHead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8" sqref="B28"/>
    </sheetView>
  </sheetViews>
  <sheetFormatPr defaultColWidth="11.57421875" defaultRowHeight="12.75"/>
  <cols>
    <col min="1" max="1" width="3.8515625" style="0" customWidth="1"/>
    <col min="2" max="2" width="47.00390625" style="0" customWidth="1"/>
    <col min="3" max="3" width="8.57421875" style="0" customWidth="1"/>
    <col min="4" max="4" width="10.57421875" style="0" customWidth="1"/>
    <col min="5" max="5" width="11.28125" style="0" customWidth="1"/>
    <col min="6" max="6" width="8.140625" style="0" customWidth="1"/>
    <col min="7" max="7" width="9.421875" style="0" customWidth="1"/>
    <col min="8" max="8" width="13.8515625" style="0" customWidth="1"/>
    <col min="9" max="9" width="23.14062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478">
        <v>1</v>
      </c>
      <c r="B3" s="85" t="s">
        <v>88</v>
      </c>
      <c r="C3" s="86">
        <v>1000</v>
      </c>
      <c r="D3" s="87"/>
      <c r="E3" s="88">
        <f aca="true" t="shared" si="0" ref="E3:E21">C3*D3</f>
        <v>0</v>
      </c>
      <c r="F3" s="89"/>
      <c r="G3" s="88">
        <f aca="true" t="shared" si="1" ref="G3:G21">E3*F3</f>
        <v>0</v>
      </c>
      <c r="H3" s="88">
        <f aca="true" t="shared" si="2" ref="H3:H21">E3+G3</f>
        <v>0</v>
      </c>
      <c r="I3" s="310"/>
    </row>
    <row r="4" spans="1:9" ht="12.75">
      <c r="A4" s="478">
        <v>2</v>
      </c>
      <c r="B4" s="91" t="s">
        <v>89</v>
      </c>
      <c r="C4" s="92">
        <v>25</v>
      </c>
      <c r="D4" s="87"/>
      <c r="E4" s="88">
        <f t="shared" si="0"/>
        <v>0</v>
      </c>
      <c r="F4" s="89"/>
      <c r="G4" s="88">
        <f t="shared" si="1"/>
        <v>0</v>
      </c>
      <c r="H4" s="88">
        <f t="shared" si="2"/>
        <v>0</v>
      </c>
      <c r="I4" s="310"/>
    </row>
    <row r="5" spans="1:9" ht="12.75">
      <c r="A5" s="478">
        <v>3</v>
      </c>
      <c r="B5" s="85" t="s">
        <v>90</v>
      </c>
      <c r="C5" s="86">
        <v>180</v>
      </c>
      <c r="D5" s="87"/>
      <c r="E5" s="88">
        <f t="shared" si="0"/>
        <v>0</v>
      </c>
      <c r="F5" s="89"/>
      <c r="G5" s="88">
        <f t="shared" si="1"/>
        <v>0</v>
      </c>
      <c r="H5" s="88">
        <f t="shared" si="2"/>
        <v>0</v>
      </c>
      <c r="I5" s="310"/>
    </row>
    <row r="6" spans="1:9" ht="12.75">
      <c r="A6" s="478">
        <v>4</v>
      </c>
      <c r="B6" s="85" t="s">
        <v>91</v>
      </c>
      <c r="C6" s="86">
        <v>750</v>
      </c>
      <c r="D6" s="87"/>
      <c r="E6" s="88">
        <f t="shared" si="0"/>
        <v>0</v>
      </c>
      <c r="F6" s="89"/>
      <c r="G6" s="88">
        <f t="shared" si="1"/>
        <v>0</v>
      </c>
      <c r="H6" s="88">
        <f t="shared" si="2"/>
        <v>0</v>
      </c>
      <c r="I6" s="310"/>
    </row>
    <row r="7" spans="1:9" ht="12.75">
      <c r="A7" s="478">
        <v>5</v>
      </c>
      <c r="B7" s="85" t="s">
        <v>92</v>
      </c>
      <c r="C7" s="86">
        <v>50</v>
      </c>
      <c r="D7" s="87"/>
      <c r="E7" s="88">
        <f t="shared" si="0"/>
        <v>0</v>
      </c>
      <c r="F7" s="89"/>
      <c r="G7" s="88">
        <f t="shared" si="1"/>
        <v>0</v>
      </c>
      <c r="H7" s="88">
        <f t="shared" si="2"/>
        <v>0</v>
      </c>
      <c r="I7" s="310"/>
    </row>
    <row r="8" spans="1:9" ht="12.75">
      <c r="A8" s="478">
        <v>6</v>
      </c>
      <c r="B8" s="85" t="s">
        <v>93</v>
      </c>
      <c r="C8" s="86">
        <v>100</v>
      </c>
      <c r="D8" s="87"/>
      <c r="E8" s="88">
        <f t="shared" si="0"/>
        <v>0</v>
      </c>
      <c r="F8" s="89"/>
      <c r="G8" s="88">
        <f t="shared" si="1"/>
        <v>0</v>
      </c>
      <c r="H8" s="88">
        <f t="shared" si="2"/>
        <v>0</v>
      </c>
      <c r="I8" s="310"/>
    </row>
    <row r="9" spans="1:9" ht="12.75">
      <c r="A9" s="478">
        <v>7</v>
      </c>
      <c r="B9" s="85" t="s">
        <v>94</v>
      </c>
      <c r="C9" s="86">
        <v>60</v>
      </c>
      <c r="D9" s="87"/>
      <c r="E9" s="88">
        <f t="shared" si="0"/>
        <v>0</v>
      </c>
      <c r="F9" s="89"/>
      <c r="G9" s="88">
        <f t="shared" si="1"/>
        <v>0</v>
      </c>
      <c r="H9" s="88">
        <f t="shared" si="2"/>
        <v>0</v>
      </c>
      <c r="I9" s="310"/>
    </row>
    <row r="10" spans="1:9" ht="12.75">
      <c r="A10" s="478">
        <v>8</v>
      </c>
      <c r="B10" s="93" t="s">
        <v>95</v>
      </c>
      <c r="C10" s="94">
        <v>70</v>
      </c>
      <c r="D10" s="87"/>
      <c r="E10" s="88">
        <f t="shared" si="0"/>
        <v>0</v>
      </c>
      <c r="F10" s="89"/>
      <c r="G10" s="88">
        <f t="shared" si="1"/>
        <v>0</v>
      </c>
      <c r="H10" s="88">
        <f t="shared" si="2"/>
        <v>0</v>
      </c>
      <c r="I10" s="310"/>
    </row>
    <row r="11" spans="1:9" ht="12.75">
      <c r="A11" s="478">
        <v>9</v>
      </c>
      <c r="B11" s="85" t="s">
        <v>96</v>
      </c>
      <c r="C11" s="86">
        <v>50</v>
      </c>
      <c r="D11" s="87"/>
      <c r="E11" s="88">
        <f t="shared" si="0"/>
        <v>0</v>
      </c>
      <c r="F11" s="89"/>
      <c r="G11" s="88">
        <f t="shared" si="1"/>
        <v>0</v>
      </c>
      <c r="H11" s="88">
        <f t="shared" si="2"/>
        <v>0</v>
      </c>
      <c r="I11" s="310"/>
    </row>
    <row r="12" spans="1:9" ht="12.75">
      <c r="A12" s="478">
        <v>10</v>
      </c>
      <c r="B12" s="85" t="s">
        <v>97</v>
      </c>
      <c r="C12" s="86">
        <v>750</v>
      </c>
      <c r="D12" s="87"/>
      <c r="E12" s="88">
        <f t="shared" si="0"/>
        <v>0</v>
      </c>
      <c r="F12" s="89"/>
      <c r="G12" s="88">
        <f t="shared" si="1"/>
        <v>0</v>
      </c>
      <c r="H12" s="88">
        <f t="shared" si="2"/>
        <v>0</v>
      </c>
      <c r="I12" s="310"/>
    </row>
    <row r="13" spans="1:9" ht="12.75">
      <c r="A13" s="478">
        <v>11</v>
      </c>
      <c r="B13" s="85" t="s">
        <v>98</v>
      </c>
      <c r="C13" s="86">
        <v>120</v>
      </c>
      <c r="D13" s="87"/>
      <c r="E13" s="88">
        <f t="shared" si="0"/>
        <v>0</v>
      </c>
      <c r="F13" s="89"/>
      <c r="G13" s="88">
        <f t="shared" si="1"/>
        <v>0</v>
      </c>
      <c r="H13" s="88">
        <f t="shared" si="2"/>
        <v>0</v>
      </c>
      <c r="I13" s="310"/>
    </row>
    <row r="14" spans="1:9" ht="12.75">
      <c r="A14" s="478">
        <v>12</v>
      </c>
      <c r="B14" s="85" t="s">
        <v>99</v>
      </c>
      <c r="C14" s="86">
        <v>15</v>
      </c>
      <c r="D14" s="87"/>
      <c r="E14" s="88">
        <f t="shared" si="0"/>
        <v>0</v>
      </c>
      <c r="F14" s="89"/>
      <c r="G14" s="88">
        <f t="shared" si="1"/>
        <v>0</v>
      </c>
      <c r="H14" s="88">
        <f t="shared" si="2"/>
        <v>0</v>
      </c>
      <c r="I14" s="310"/>
    </row>
    <row r="15" spans="1:9" ht="12.75">
      <c r="A15" s="478">
        <v>13</v>
      </c>
      <c r="B15" s="85" t="s">
        <v>100</v>
      </c>
      <c r="C15" s="86">
        <v>20</v>
      </c>
      <c r="D15" s="87"/>
      <c r="E15" s="88">
        <f t="shared" si="0"/>
        <v>0</v>
      </c>
      <c r="F15" s="89"/>
      <c r="G15" s="88">
        <f t="shared" si="1"/>
        <v>0</v>
      </c>
      <c r="H15" s="88">
        <f t="shared" si="2"/>
        <v>0</v>
      </c>
      <c r="I15" s="310"/>
    </row>
    <row r="16" spans="1:9" ht="12.75">
      <c r="A16" s="478">
        <v>14</v>
      </c>
      <c r="B16" s="95" t="s">
        <v>101</v>
      </c>
      <c r="C16" s="96">
        <v>10</v>
      </c>
      <c r="D16" s="87"/>
      <c r="E16" s="88">
        <f t="shared" si="0"/>
        <v>0</v>
      </c>
      <c r="F16" s="89"/>
      <c r="G16" s="88">
        <f t="shared" si="1"/>
        <v>0</v>
      </c>
      <c r="H16" s="88">
        <f t="shared" si="2"/>
        <v>0</v>
      </c>
      <c r="I16" s="310"/>
    </row>
    <row r="17" spans="1:9" ht="12.75">
      <c r="A17" s="478">
        <v>15</v>
      </c>
      <c r="B17" s="85" t="s">
        <v>102</v>
      </c>
      <c r="C17" s="86">
        <v>100</v>
      </c>
      <c r="D17" s="87"/>
      <c r="E17" s="88">
        <f t="shared" si="0"/>
        <v>0</v>
      </c>
      <c r="F17" s="89"/>
      <c r="G17" s="88">
        <f t="shared" si="1"/>
        <v>0</v>
      </c>
      <c r="H17" s="88">
        <f t="shared" si="2"/>
        <v>0</v>
      </c>
      <c r="I17" s="310"/>
    </row>
    <row r="18" spans="1:9" ht="12.75">
      <c r="A18" s="478">
        <v>16</v>
      </c>
      <c r="B18" s="85" t="s">
        <v>103</v>
      </c>
      <c r="C18" s="86">
        <v>30</v>
      </c>
      <c r="D18" s="87"/>
      <c r="E18" s="88">
        <f t="shared" si="0"/>
        <v>0</v>
      </c>
      <c r="F18" s="89"/>
      <c r="G18" s="88">
        <f t="shared" si="1"/>
        <v>0</v>
      </c>
      <c r="H18" s="88">
        <f t="shared" si="2"/>
        <v>0</v>
      </c>
      <c r="I18" s="310"/>
    </row>
    <row r="19" spans="1:9" ht="12.75">
      <c r="A19" s="478">
        <v>17</v>
      </c>
      <c r="B19" s="85" t="s">
        <v>104</v>
      </c>
      <c r="C19" s="86">
        <v>50</v>
      </c>
      <c r="D19" s="87"/>
      <c r="E19" s="88">
        <f t="shared" si="0"/>
        <v>0</v>
      </c>
      <c r="F19" s="89"/>
      <c r="G19" s="88">
        <f t="shared" si="1"/>
        <v>0</v>
      </c>
      <c r="H19" s="88">
        <f t="shared" si="2"/>
        <v>0</v>
      </c>
      <c r="I19" s="310"/>
    </row>
    <row r="20" spans="1:9" ht="12.75">
      <c r="A20" s="478">
        <v>18</v>
      </c>
      <c r="B20" s="97" t="s">
        <v>105</v>
      </c>
      <c r="C20" s="98">
        <v>250</v>
      </c>
      <c r="D20" s="87"/>
      <c r="E20" s="88">
        <f t="shared" si="0"/>
        <v>0</v>
      </c>
      <c r="F20" s="89"/>
      <c r="G20" s="88">
        <f t="shared" si="1"/>
        <v>0</v>
      </c>
      <c r="H20" s="88">
        <f t="shared" si="2"/>
        <v>0</v>
      </c>
      <c r="I20" s="310"/>
    </row>
    <row r="21" spans="1:9" ht="13.5" thickBot="1">
      <c r="A21" s="479">
        <v>19</v>
      </c>
      <c r="B21" s="480" t="s">
        <v>106</v>
      </c>
      <c r="C21" s="481">
        <v>450</v>
      </c>
      <c r="D21" s="291"/>
      <c r="E21" s="311">
        <f t="shared" si="0"/>
        <v>0</v>
      </c>
      <c r="F21" s="293"/>
      <c r="G21" s="311">
        <f t="shared" si="1"/>
        <v>0</v>
      </c>
      <c r="H21" s="311">
        <f t="shared" si="2"/>
        <v>0</v>
      </c>
      <c r="I21" s="313"/>
    </row>
    <row r="22" spans="4:8" ht="15.75" thickBot="1">
      <c r="D22" s="265" t="s">
        <v>22</v>
      </c>
      <c r="E22" s="266">
        <f>SUM(E3:E21)</f>
        <v>0</v>
      </c>
      <c r="F22" s="267"/>
      <c r="G22" s="266">
        <f>SUM(G3:G21)</f>
        <v>0</v>
      </c>
      <c r="H22" s="477">
        <f>SUM(H3:H21)</f>
        <v>0</v>
      </c>
    </row>
  </sheetData>
  <sheetProtection selectLockedCells="1" selectUnlockedCells="1"/>
  <printOptions/>
  <pageMargins left="0.5902777777777778" right="0.5513888888888889" top="1.3777777777777778" bottom="0.7875" header="0.7875" footer="0.7875"/>
  <pageSetup horizontalDpi="600" verticalDpi="600" orientation="landscape" paperSize="9" r:id="rId1"/>
  <headerFooter alignWithMargins="0">
    <oddHeader xml:space="preserve">&amp;LGCR/15/ZP/2017&amp;CCZĘŚĆ 7. </oddHeader>
    <oddFooter>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4" sqref="B24"/>
    </sheetView>
  </sheetViews>
  <sheetFormatPr defaultColWidth="11.57421875" defaultRowHeight="12.75"/>
  <cols>
    <col min="1" max="1" width="4.140625" style="0" customWidth="1"/>
    <col min="2" max="2" width="43.28125" style="0" customWidth="1"/>
    <col min="3" max="3" width="9.28125" style="0" customWidth="1"/>
    <col min="4" max="4" width="10.57421875" style="0" customWidth="1"/>
    <col min="5" max="5" width="13.7109375" style="0" customWidth="1"/>
    <col min="6" max="6" width="8.8515625" style="0" customWidth="1"/>
    <col min="7" max="8" width="11.57421875" style="0" customWidth="1"/>
    <col min="9" max="9" width="21.7109375" style="0" customWidth="1"/>
  </cols>
  <sheetData>
    <row r="1" spans="1:9" ht="51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86">
        <v>1</v>
      </c>
      <c r="B3" s="85" t="s">
        <v>107</v>
      </c>
      <c r="C3" s="86">
        <v>50</v>
      </c>
      <c r="D3" s="87"/>
      <c r="E3" s="103">
        <f aca="true" t="shared" si="0" ref="E3:E19">C3*D3</f>
        <v>0</v>
      </c>
      <c r="F3" s="89"/>
      <c r="G3" s="103">
        <f aca="true" t="shared" si="1" ref="G3:G19">E3*F3</f>
        <v>0</v>
      </c>
      <c r="H3" s="103">
        <f aca="true" t="shared" si="2" ref="H3:H19">E3+G3</f>
        <v>0</v>
      </c>
      <c r="I3" s="287"/>
    </row>
    <row r="4" spans="1:9" ht="12.75">
      <c r="A4" s="286">
        <v>2</v>
      </c>
      <c r="B4" s="85" t="s">
        <v>108</v>
      </c>
      <c r="C4" s="86">
        <v>100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7"/>
    </row>
    <row r="5" spans="1:9" ht="12.75">
      <c r="A5" s="286">
        <v>3</v>
      </c>
      <c r="B5" s="85" t="s">
        <v>109</v>
      </c>
      <c r="C5" s="86">
        <v>150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7"/>
    </row>
    <row r="6" spans="1:9" ht="12.75">
      <c r="A6" s="286">
        <v>4</v>
      </c>
      <c r="B6" s="85" t="s">
        <v>110</v>
      </c>
      <c r="C6" s="86">
        <v>130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7"/>
    </row>
    <row r="7" spans="1:9" ht="12.75">
      <c r="A7" s="286">
        <v>5</v>
      </c>
      <c r="B7" s="85" t="s">
        <v>111</v>
      </c>
      <c r="C7" s="86">
        <v>10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7"/>
    </row>
    <row r="8" spans="1:9" ht="12.75">
      <c r="A8" s="286">
        <v>6</v>
      </c>
      <c r="B8" s="85" t="s">
        <v>112</v>
      </c>
      <c r="C8" s="86">
        <v>800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7"/>
    </row>
    <row r="9" spans="1:9" ht="12.75">
      <c r="A9" s="286">
        <v>7</v>
      </c>
      <c r="B9" s="85" t="s">
        <v>113</v>
      </c>
      <c r="C9" s="86">
        <v>5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7"/>
    </row>
    <row r="10" spans="1:9" ht="12.75">
      <c r="A10" s="286">
        <v>8</v>
      </c>
      <c r="B10" s="105" t="s">
        <v>114</v>
      </c>
      <c r="C10" s="106">
        <v>10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7"/>
    </row>
    <row r="11" spans="1:9" ht="12.75">
      <c r="A11" s="286">
        <v>9</v>
      </c>
      <c r="B11" s="107" t="s">
        <v>115</v>
      </c>
      <c r="C11" s="108">
        <v>120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7"/>
    </row>
    <row r="12" spans="1:9" ht="12.75">
      <c r="A12" s="286">
        <v>10</v>
      </c>
      <c r="B12" s="107" t="s">
        <v>116</v>
      </c>
      <c r="C12" s="108">
        <v>25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7"/>
    </row>
    <row r="13" spans="1:9" ht="12.75">
      <c r="A13" s="286">
        <v>11</v>
      </c>
      <c r="B13" s="85" t="s">
        <v>117</v>
      </c>
      <c r="C13" s="86">
        <v>50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7"/>
    </row>
    <row r="14" spans="1:9" ht="12.75">
      <c r="A14" s="286">
        <v>12</v>
      </c>
      <c r="B14" s="85" t="s">
        <v>118</v>
      </c>
      <c r="C14" s="86">
        <v>15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7"/>
    </row>
    <row r="15" spans="1:9" ht="12.75">
      <c r="A15" s="286">
        <v>13</v>
      </c>
      <c r="B15" s="85" t="s">
        <v>119</v>
      </c>
      <c r="C15" s="86">
        <v>40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7"/>
    </row>
    <row r="16" spans="1:9" ht="12.75">
      <c r="A16" s="286">
        <v>14</v>
      </c>
      <c r="B16" s="85" t="s">
        <v>120</v>
      </c>
      <c r="C16" s="86">
        <v>60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7"/>
    </row>
    <row r="17" spans="1:9" ht="12.75">
      <c r="A17" s="286">
        <v>15</v>
      </c>
      <c r="B17" s="85" t="s">
        <v>121</v>
      </c>
      <c r="C17" s="86">
        <v>120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7"/>
    </row>
    <row r="18" spans="1:9" ht="12.75">
      <c r="A18" s="286">
        <v>16</v>
      </c>
      <c r="B18" s="85" t="s">
        <v>122</v>
      </c>
      <c r="C18" s="86">
        <v>80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7"/>
    </row>
    <row r="19" spans="1:9" ht="13.5" thickBot="1">
      <c r="A19" s="288">
        <v>17</v>
      </c>
      <c r="B19" s="289" t="s">
        <v>123</v>
      </c>
      <c r="C19" s="290">
        <v>380</v>
      </c>
      <c r="D19" s="291"/>
      <c r="E19" s="292">
        <f t="shared" si="0"/>
        <v>0</v>
      </c>
      <c r="F19" s="293"/>
      <c r="G19" s="292">
        <f t="shared" si="1"/>
        <v>0</v>
      </c>
      <c r="H19" s="292">
        <f t="shared" si="2"/>
        <v>0</v>
      </c>
      <c r="I19" s="294"/>
    </row>
    <row r="20" spans="1:8" ht="15.75" thickBot="1">
      <c r="A20" s="18"/>
      <c r="B20" s="18"/>
      <c r="C20" s="18"/>
      <c r="D20" s="265" t="s">
        <v>22</v>
      </c>
      <c r="E20" s="482">
        <f>SUM(E3:E19)</f>
        <v>0</v>
      </c>
      <c r="F20" s="267"/>
      <c r="G20" s="266">
        <f>SUM(G3:G19)</f>
        <v>0</v>
      </c>
      <c r="H20" s="477">
        <f>SUM(H3:H19)</f>
        <v>0</v>
      </c>
    </row>
  </sheetData>
  <sheetProtection selectLockedCells="1" selectUnlockedCells="1"/>
  <printOptions/>
  <pageMargins left="0.7875" right="0.3541666666666667" top="1.2597222222222222" bottom="0.7486111111111111" header="0.6298611111111111" footer="0.43333333333333335"/>
  <pageSetup horizontalDpi="600" verticalDpi="600" orientation="landscape" paperSize="9" r:id="rId1"/>
  <headerFooter alignWithMargins="0">
    <oddHeader xml:space="preserve">&amp;LGCR/15/ZP/2017&amp;CCZĘŚĆ 8. </oddHeader>
    <oddFooter>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7">
      <selection activeCell="L48" sqref="L48"/>
    </sheetView>
  </sheetViews>
  <sheetFormatPr defaultColWidth="11.57421875" defaultRowHeight="12.75"/>
  <cols>
    <col min="1" max="1" width="4.28125" style="0" customWidth="1"/>
    <col min="2" max="2" width="51.140625" style="0" customWidth="1"/>
    <col min="3" max="3" width="9.421875" style="0" customWidth="1"/>
    <col min="4" max="4" width="10.57421875" style="0" customWidth="1"/>
    <col min="5" max="5" width="11.421875" style="0" customWidth="1"/>
    <col min="6" max="6" width="8.7109375" style="0" customWidth="1"/>
    <col min="7" max="7" width="10.28125" style="0" customWidth="1"/>
    <col min="8" max="8" width="11.57421875" style="0" customWidth="1"/>
    <col min="9" max="9" width="22.28125" style="0" customWidth="1"/>
  </cols>
  <sheetData>
    <row r="1" spans="1:9" ht="76.5">
      <c r="A1" s="269" t="s">
        <v>0</v>
      </c>
      <c r="B1" s="270" t="s">
        <v>1</v>
      </c>
      <c r="C1" s="270" t="s">
        <v>2</v>
      </c>
      <c r="D1" s="271" t="s">
        <v>3</v>
      </c>
      <c r="E1" s="271" t="s">
        <v>32</v>
      </c>
      <c r="F1" s="272" t="s">
        <v>5</v>
      </c>
      <c r="G1" s="271" t="s">
        <v>82</v>
      </c>
      <c r="H1" s="271" t="s">
        <v>87</v>
      </c>
      <c r="I1" s="273" t="s">
        <v>8</v>
      </c>
    </row>
    <row r="2" spans="1:9" ht="12.75">
      <c r="A2" s="274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5">
        <v>9</v>
      </c>
    </row>
    <row r="3" spans="1:9" ht="12.75">
      <c r="A3" s="276">
        <v>1</v>
      </c>
      <c r="B3" s="109" t="s">
        <v>124</v>
      </c>
      <c r="C3" s="110">
        <v>650</v>
      </c>
      <c r="D3" s="111"/>
      <c r="E3" s="111">
        <f aca="true" t="shared" si="0" ref="E3:E49">C3*D3</f>
        <v>0</v>
      </c>
      <c r="F3" s="112"/>
      <c r="G3" s="113">
        <f aca="true" t="shared" si="1" ref="G3:G49">E3*F3</f>
        <v>0</v>
      </c>
      <c r="H3" s="113">
        <f aca="true" t="shared" si="2" ref="H3:H49">E3+G3</f>
        <v>0</v>
      </c>
      <c r="I3" s="277"/>
    </row>
    <row r="4" spans="1:9" ht="12.75">
      <c r="A4" s="276">
        <v>2</v>
      </c>
      <c r="B4" s="109" t="s">
        <v>125</v>
      </c>
      <c r="C4" s="110">
        <v>550</v>
      </c>
      <c r="D4" s="111"/>
      <c r="E4" s="111">
        <f t="shared" si="0"/>
        <v>0</v>
      </c>
      <c r="F4" s="112"/>
      <c r="G4" s="113">
        <f t="shared" si="1"/>
        <v>0</v>
      </c>
      <c r="H4" s="113">
        <f t="shared" si="2"/>
        <v>0</v>
      </c>
      <c r="I4" s="277"/>
    </row>
    <row r="5" spans="1:9" ht="12.75">
      <c r="A5" s="276">
        <v>3</v>
      </c>
      <c r="B5" s="109" t="s">
        <v>126</v>
      </c>
      <c r="C5" s="110">
        <v>180</v>
      </c>
      <c r="D5" s="111"/>
      <c r="E5" s="111">
        <f t="shared" si="0"/>
        <v>0</v>
      </c>
      <c r="F5" s="112"/>
      <c r="G5" s="113">
        <f t="shared" si="1"/>
        <v>0</v>
      </c>
      <c r="H5" s="113">
        <f t="shared" si="2"/>
        <v>0</v>
      </c>
      <c r="I5" s="277"/>
    </row>
    <row r="6" spans="1:9" ht="12.75">
      <c r="A6" s="276">
        <v>4</v>
      </c>
      <c r="B6" s="109" t="s">
        <v>127</v>
      </c>
      <c r="C6" s="110">
        <v>10</v>
      </c>
      <c r="D6" s="111"/>
      <c r="E6" s="111">
        <f t="shared" si="0"/>
        <v>0</v>
      </c>
      <c r="F6" s="112"/>
      <c r="G6" s="113">
        <f t="shared" si="1"/>
        <v>0</v>
      </c>
      <c r="H6" s="113">
        <f t="shared" si="2"/>
        <v>0</v>
      </c>
      <c r="I6" s="277"/>
    </row>
    <row r="7" spans="1:9" ht="12.75">
      <c r="A7" s="276">
        <v>5</v>
      </c>
      <c r="B7" s="109" t="s">
        <v>128</v>
      </c>
      <c r="C7" s="110">
        <v>15</v>
      </c>
      <c r="D7" s="111"/>
      <c r="E7" s="111">
        <f t="shared" si="0"/>
        <v>0</v>
      </c>
      <c r="F7" s="112"/>
      <c r="G7" s="113">
        <f t="shared" si="1"/>
        <v>0</v>
      </c>
      <c r="H7" s="113">
        <f t="shared" si="2"/>
        <v>0</v>
      </c>
      <c r="I7" s="277"/>
    </row>
    <row r="8" spans="1:9" ht="12.75">
      <c r="A8" s="276">
        <v>6</v>
      </c>
      <c r="B8" s="109" t="s">
        <v>129</v>
      </c>
      <c r="C8" s="110">
        <v>20</v>
      </c>
      <c r="D8" s="111"/>
      <c r="E8" s="111">
        <f t="shared" si="0"/>
        <v>0</v>
      </c>
      <c r="F8" s="112"/>
      <c r="G8" s="113">
        <f t="shared" si="1"/>
        <v>0</v>
      </c>
      <c r="H8" s="113">
        <f t="shared" si="2"/>
        <v>0</v>
      </c>
      <c r="I8" s="277"/>
    </row>
    <row r="9" spans="1:9" ht="12.75">
      <c r="A9" s="276">
        <v>7</v>
      </c>
      <c r="B9" s="109" t="s">
        <v>130</v>
      </c>
      <c r="C9" s="110">
        <v>30</v>
      </c>
      <c r="D9" s="111"/>
      <c r="E9" s="111">
        <f t="shared" si="0"/>
        <v>0</v>
      </c>
      <c r="F9" s="112"/>
      <c r="G9" s="113">
        <f t="shared" si="1"/>
        <v>0</v>
      </c>
      <c r="H9" s="113">
        <f t="shared" si="2"/>
        <v>0</v>
      </c>
      <c r="I9" s="277"/>
    </row>
    <row r="10" spans="1:9" ht="12.75">
      <c r="A10" s="276">
        <v>8</v>
      </c>
      <c r="B10" s="109" t="s">
        <v>131</v>
      </c>
      <c r="C10" s="110">
        <v>70</v>
      </c>
      <c r="D10" s="111"/>
      <c r="E10" s="111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7"/>
    </row>
    <row r="11" spans="1:9" ht="12.75">
      <c r="A11" s="276">
        <v>9</v>
      </c>
      <c r="B11" s="109" t="s">
        <v>132</v>
      </c>
      <c r="C11" s="110">
        <v>500</v>
      </c>
      <c r="D11" s="111"/>
      <c r="E11" s="111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7"/>
    </row>
    <row r="12" spans="1:9" ht="12.75">
      <c r="A12" s="276">
        <v>10</v>
      </c>
      <c r="B12" s="109" t="s">
        <v>133</v>
      </c>
      <c r="C12" s="110">
        <v>40</v>
      </c>
      <c r="D12" s="111"/>
      <c r="E12" s="111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7"/>
    </row>
    <row r="13" spans="1:9" ht="12.75">
      <c r="A13" s="276">
        <v>11</v>
      </c>
      <c r="B13" s="109" t="s">
        <v>134</v>
      </c>
      <c r="C13" s="110">
        <v>5</v>
      </c>
      <c r="D13" s="111"/>
      <c r="E13" s="111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7"/>
    </row>
    <row r="14" spans="1:9" ht="12.75">
      <c r="A14" s="276">
        <v>12</v>
      </c>
      <c r="B14" s="109" t="s">
        <v>135</v>
      </c>
      <c r="C14" s="110">
        <v>10</v>
      </c>
      <c r="D14" s="111"/>
      <c r="E14" s="111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7"/>
    </row>
    <row r="15" spans="1:9" ht="12.75">
      <c r="A15" s="276">
        <v>13</v>
      </c>
      <c r="B15" s="109" t="s">
        <v>136</v>
      </c>
      <c r="C15" s="110">
        <v>5</v>
      </c>
      <c r="D15" s="111"/>
      <c r="E15" s="111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7"/>
    </row>
    <row r="16" spans="1:9" ht="12.75">
      <c r="A16" s="276">
        <v>14</v>
      </c>
      <c r="B16" s="109" t="s">
        <v>137</v>
      </c>
      <c r="C16" s="110">
        <v>50</v>
      </c>
      <c r="D16" s="111"/>
      <c r="E16" s="111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7"/>
    </row>
    <row r="17" spans="1:9" ht="12.75">
      <c r="A17" s="276">
        <v>15</v>
      </c>
      <c r="B17" s="109" t="s">
        <v>138</v>
      </c>
      <c r="C17" s="110">
        <v>5</v>
      </c>
      <c r="D17" s="111"/>
      <c r="E17" s="111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7"/>
    </row>
    <row r="18" spans="1:9" ht="12.75">
      <c r="A18" s="276">
        <v>16</v>
      </c>
      <c r="B18" s="109" t="s">
        <v>139</v>
      </c>
      <c r="C18" s="110">
        <v>30</v>
      </c>
      <c r="D18" s="111"/>
      <c r="E18" s="111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7"/>
    </row>
    <row r="19" spans="1:9" ht="12.75">
      <c r="A19" s="276">
        <v>17</v>
      </c>
      <c r="B19" s="109" t="s">
        <v>140</v>
      </c>
      <c r="C19" s="110">
        <v>20</v>
      </c>
      <c r="D19" s="111"/>
      <c r="E19" s="111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7"/>
    </row>
    <row r="20" spans="1:9" ht="12.75">
      <c r="A20" s="276">
        <v>18</v>
      </c>
      <c r="B20" s="109" t="s">
        <v>141</v>
      </c>
      <c r="C20" s="110">
        <v>170</v>
      </c>
      <c r="D20" s="111"/>
      <c r="E20" s="111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7"/>
    </row>
    <row r="21" spans="1:9" ht="12.75">
      <c r="A21" s="276">
        <v>19</v>
      </c>
      <c r="B21" s="109" t="s">
        <v>142</v>
      </c>
      <c r="C21" s="110">
        <v>60</v>
      </c>
      <c r="D21" s="111"/>
      <c r="E21" s="111">
        <f t="shared" si="0"/>
        <v>0</v>
      </c>
      <c r="F21" s="112"/>
      <c r="G21" s="113">
        <f t="shared" si="1"/>
        <v>0</v>
      </c>
      <c r="H21" s="113">
        <f t="shared" si="2"/>
        <v>0</v>
      </c>
      <c r="I21" s="277"/>
    </row>
    <row r="22" spans="1:9" ht="12.75">
      <c r="A22" s="276">
        <v>20</v>
      </c>
      <c r="B22" s="109" t="s">
        <v>143</v>
      </c>
      <c r="C22" s="110">
        <v>140</v>
      </c>
      <c r="D22" s="111"/>
      <c r="E22" s="111">
        <f t="shared" si="0"/>
        <v>0</v>
      </c>
      <c r="F22" s="112"/>
      <c r="G22" s="113">
        <f t="shared" si="1"/>
        <v>0</v>
      </c>
      <c r="H22" s="113">
        <f t="shared" si="2"/>
        <v>0</v>
      </c>
      <c r="I22" s="277"/>
    </row>
    <row r="23" spans="1:9" ht="12.75">
      <c r="A23" s="276">
        <v>21</v>
      </c>
      <c r="B23" s="109" t="s">
        <v>144</v>
      </c>
      <c r="C23" s="110">
        <v>75</v>
      </c>
      <c r="D23" s="111"/>
      <c r="E23" s="111">
        <f t="shared" si="0"/>
        <v>0</v>
      </c>
      <c r="F23" s="112"/>
      <c r="G23" s="113">
        <f t="shared" si="1"/>
        <v>0</v>
      </c>
      <c r="H23" s="113">
        <f t="shared" si="2"/>
        <v>0</v>
      </c>
      <c r="I23" s="277"/>
    </row>
    <row r="24" spans="1:9" ht="12.75">
      <c r="A24" s="276">
        <v>22</v>
      </c>
      <c r="B24" s="109" t="s">
        <v>145</v>
      </c>
      <c r="C24" s="110">
        <v>40</v>
      </c>
      <c r="D24" s="111"/>
      <c r="E24" s="111">
        <f t="shared" si="0"/>
        <v>0</v>
      </c>
      <c r="F24" s="112"/>
      <c r="G24" s="113">
        <f t="shared" si="1"/>
        <v>0</v>
      </c>
      <c r="H24" s="113">
        <f t="shared" si="2"/>
        <v>0</v>
      </c>
      <c r="I24" s="277"/>
    </row>
    <row r="25" spans="1:9" ht="12.75">
      <c r="A25" s="276">
        <v>23</v>
      </c>
      <c r="B25" s="109" t="s">
        <v>146</v>
      </c>
      <c r="C25" s="110">
        <v>30</v>
      </c>
      <c r="D25" s="111"/>
      <c r="E25" s="111">
        <f t="shared" si="0"/>
        <v>0</v>
      </c>
      <c r="F25" s="112"/>
      <c r="G25" s="113">
        <f t="shared" si="1"/>
        <v>0</v>
      </c>
      <c r="H25" s="113">
        <f t="shared" si="2"/>
        <v>0</v>
      </c>
      <c r="I25" s="277"/>
    </row>
    <row r="26" spans="1:9" ht="12.75">
      <c r="A26" s="276">
        <v>24</v>
      </c>
      <c r="B26" s="109" t="s">
        <v>147</v>
      </c>
      <c r="C26" s="110">
        <v>50</v>
      </c>
      <c r="D26" s="111"/>
      <c r="E26" s="111">
        <f t="shared" si="0"/>
        <v>0</v>
      </c>
      <c r="F26" s="112"/>
      <c r="G26" s="113">
        <f t="shared" si="1"/>
        <v>0</v>
      </c>
      <c r="H26" s="113">
        <f t="shared" si="2"/>
        <v>0</v>
      </c>
      <c r="I26" s="277"/>
    </row>
    <row r="27" spans="1:9" ht="12.75">
      <c r="A27" s="276">
        <v>25</v>
      </c>
      <c r="B27" s="115" t="s">
        <v>148</v>
      </c>
      <c r="C27" s="116">
        <v>10</v>
      </c>
      <c r="D27" s="111"/>
      <c r="E27" s="111">
        <f t="shared" si="0"/>
        <v>0</v>
      </c>
      <c r="F27" s="112"/>
      <c r="G27" s="113">
        <f t="shared" si="1"/>
        <v>0</v>
      </c>
      <c r="H27" s="113">
        <f t="shared" si="2"/>
        <v>0</v>
      </c>
      <c r="I27" s="277"/>
    </row>
    <row r="28" spans="1:9" ht="12.75">
      <c r="A28" s="276">
        <v>26</v>
      </c>
      <c r="B28" s="115" t="s">
        <v>149</v>
      </c>
      <c r="C28" s="116">
        <v>35</v>
      </c>
      <c r="D28" s="111"/>
      <c r="E28" s="111">
        <f t="shared" si="0"/>
        <v>0</v>
      </c>
      <c r="F28" s="112"/>
      <c r="G28" s="113">
        <f t="shared" si="1"/>
        <v>0</v>
      </c>
      <c r="H28" s="113">
        <f t="shared" si="2"/>
        <v>0</v>
      </c>
      <c r="I28" s="277"/>
    </row>
    <row r="29" spans="1:9" ht="12.75">
      <c r="A29" s="276">
        <v>27</v>
      </c>
      <c r="B29" s="109" t="s">
        <v>150</v>
      </c>
      <c r="C29" s="110">
        <v>140</v>
      </c>
      <c r="D29" s="111"/>
      <c r="E29" s="111">
        <f t="shared" si="0"/>
        <v>0</v>
      </c>
      <c r="F29" s="112"/>
      <c r="G29" s="113">
        <f t="shared" si="1"/>
        <v>0</v>
      </c>
      <c r="H29" s="113">
        <f t="shared" si="2"/>
        <v>0</v>
      </c>
      <c r="I29" s="277"/>
    </row>
    <row r="30" spans="1:9" ht="12.75">
      <c r="A30" s="276">
        <v>28</v>
      </c>
      <c r="B30" s="109" t="s">
        <v>151</v>
      </c>
      <c r="C30" s="110">
        <v>20</v>
      </c>
      <c r="D30" s="111"/>
      <c r="E30" s="111">
        <f t="shared" si="0"/>
        <v>0</v>
      </c>
      <c r="F30" s="112"/>
      <c r="G30" s="113">
        <f t="shared" si="1"/>
        <v>0</v>
      </c>
      <c r="H30" s="113">
        <f t="shared" si="2"/>
        <v>0</v>
      </c>
      <c r="I30" s="277"/>
    </row>
    <row r="31" spans="1:9" ht="12.75">
      <c r="A31" s="276">
        <v>29</v>
      </c>
      <c r="B31" s="109" t="s">
        <v>152</v>
      </c>
      <c r="C31" s="110">
        <v>65</v>
      </c>
      <c r="D31" s="111"/>
      <c r="E31" s="111">
        <f t="shared" si="0"/>
        <v>0</v>
      </c>
      <c r="F31" s="112"/>
      <c r="G31" s="113">
        <f t="shared" si="1"/>
        <v>0</v>
      </c>
      <c r="H31" s="113">
        <f t="shared" si="2"/>
        <v>0</v>
      </c>
      <c r="I31" s="277"/>
    </row>
    <row r="32" spans="1:9" ht="12.75">
      <c r="A32" s="276">
        <v>30</v>
      </c>
      <c r="B32" s="109" t="s">
        <v>153</v>
      </c>
      <c r="C32" s="110">
        <v>10</v>
      </c>
      <c r="D32" s="111"/>
      <c r="E32" s="111">
        <f t="shared" si="0"/>
        <v>0</v>
      </c>
      <c r="F32" s="112"/>
      <c r="G32" s="113">
        <f t="shared" si="1"/>
        <v>0</v>
      </c>
      <c r="H32" s="113">
        <f t="shared" si="2"/>
        <v>0</v>
      </c>
      <c r="I32" s="277"/>
    </row>
    <row r="33" spans="1:9" ht="12.75">
      <c r="A33" s="276">
        <v>31</v>
      </c>
      <c r="B33" s="109" t="s">
        <v>154</v>
      </c>
      <c r="C33" s="110">
        <v>80</v>
      </c>
      <c r="D33" s="111"/>
      <c r="E33" s="111">
        <f t="shared" si="0"/>
        <v>0</v>
      </c>
      <c r="F33" s="112"/>
      <c r="G33" s="113">
        <f t="shared" si="1"/>
        <v>0</v>
      </c>
      <c r="H33" s="113">
        <f t="shared" si="2"/>
        <v>0</v>
      </c>
      <c r="I33" s="277"/>
    </row>
    <row r="34" spans="1:9" ht="12.75">
      <c r="A34" s="276">
        <v>32</v>
      </c>
      <c r="B34" s="109" t="s">
        <v>155</v>
      </c>
      <c r="C34" s="110">
        <v>5</v>
      </c>
      <c r="D34" s="111"/>
      <c r="E34" s="111">
        <f t="shared" si="0"/>
        <v>0</v>
      </c>
      <c r="F34" s="112"/>
      <c r="G34" s="113">
        <f t="shared" si="1"/>
        <v>0</v>
      </c>
      <c r="H34" s="113">
        <f t="shared" si="2"/>
        <v>0</v>
      </c>
      <c r="I34" s="277"/>
    </row>
    <row r="35" spans="1:9" ht="12.75">
      <c r="A35" s="276">
        <v>33</v>
      </c>
      <c r="B35" s="109" t="s">
        <v>156</v>
      </c>
      <c r="C35" s="110">
        <v>5</v>
      </c>
      <c r="D35" s="111"/>
      <c r="E35" s="111">
        <f t="shared" si="0"/>
        <v>0</v>
      </c>
      <c r="F35" s="112"/>
      <c r="G35" s="113">
        <f t="shared" si="1"/>
        <v>0</v>
      </c>
      <c r="H35" s="113">
        <f t="shared" si="2"/>
        <v>0</v>
      </c>
      <c r="I35" s="277"/>
    </row>
    <row r="36" spans="1:9" ht="12.75">
      <c r="A36" s="276">
        <v>34</v>
      </c>
      <c r="B36" s="109" t="s">
        <v>157</v>
      </c>
      <c r="C36" s="110">
        <v>20</v>
      </c>
      <c r="D36" s="111"/>
      <c r="E36" s="111">
        <f t="shared" si="0"/>
        <v>0</v>
      </c>
      <c r="F36" s="112"/>
      <c r="G36" s="113">
        <f t="shared" si="1"/>
        <v>0</v>
      </c>
      <c r="H36" s="113">
        <f t="shared" si="2"/>
        <v>0</v>
      </c>
      <c r="I36" s="277"/>
    </row>
    <row r="37" spans="1:9" ht="12.75">
      <c r="A37" s="276">
        <v>35</v>
      </c>
      <c r="B37" s="109" t="s">
        <v>158</v>
      </c>
      <c r="C37" s="110">
        <v>15</v>
      </c>
      <c r="D37" s="111"/>
      <c r="E37" s="111">
        <f t="shared" si="0"/>
        <v>0</v>
      </c>
      <c r="F37" s="112"/>
      <c r="G37" s="113">
        <f t="shared" si="1"/>
        <v>0</v>
      </c>
      <c r="H37" s="113">
        <f t="shared" si="2"/>
        <v>0</v>
      </c>
      <c r="I37" s="277"/>
    </row>
    <row r="38" spans="1:9" ht="12.75">
      <c r="A38" s="276">
        <v>36</v>
      </c>
      <c r="B38" s="109" t="s">
        <v>159</v>
      </c>
      <c r="C38" s="110">
        <v>40</v>
      </c>
      <c r="D38" s="111"/>
      <c r="E38" s="111">
        <f t="shared" si="0"/>
        <v>0</v>
      </c>
      <c r="F38" s="112"/>
      <c r="G38" s="113">
        <f t="shared" si="1"/>
        <v>0</v>
      </c>
      <c r="H38" s="113">
        <f t="shared" si="2"/>
        <v>0</v>
      </c>
      <c r="I38" s="277"/>
    </row>
    <row r="39" spans="1:9" ht="12.75">
      <c r="A39" s="276">
        <v>37</v>
      </c>
      <c r="B39" s="109" t="s">
        <v>160</v>
      </c>
      <c r="C39" s="110">
        <v>50</v>
      </c>
      <c r="D39" s="111"/>
      <c r="E39" s="111">
        <f t="shared" si="0"/>
        <v>0</v>
      </c>
      <c r="F39" s="112"/>
      <c r="G39" s="113">
        <f t="shared" si="1"/>
        <v>0</v>
      </c>
      <c r="H39" s="113">
        <f t="shared" si="2"/>
        <v>0</v>
      </c>
      <c r="I39" s="277"/>
    </row>
    <row r="40" spans="1:9" ht="12.75">
      <c r="A40" s="276">
        <v>38</v>
      </c>
      <c r="B40" s="109" t="s">
        <v>161</v>
      </c>
      <c r="C40" s="110">
        <v>50</v>
      </c>
      <c r="D40" s="111"/>
      <c r="E40" s="111">
        <f t="shared" si="0"/>
        <v>0</v>
      </c>
      <c r="F40" s="112"/>
      <c r="G40" s="113">
        <f t="shared" si="1"/>
        <v>0</v>
      </c>
      <c r="H40" s="113">
        <f t="shared" si="2"/>
        <v>0</v>
      </c>
      <c r="I40" s="277"/>
    </row>
    <row r="41" spans="1:9" ht="12.75">
      <c r="A41" s="276">
        <v>39</v>
      </c>
      <c r="B41" s="109" t="s">
        <v>162</v>
      </c>
      <c r="C41" s="110">
        <v>5</v>
      </c>
      <c r="D41" s="111"/>
      <c r="E41" s="111">
        <f t="shared" si="0"/>
        <v>0</v>
      </c>
      <c r="F41" s="112"/>
      <c r="G41" s="113">
        <f t="shared" si="1"/>
        <v>0</v>
      </c>
      <c r="H41" s="113">
        <f t="shared" si="2"/>
        <v>0</v>
      </c>
      <c r="I41" s="277"/>
    </row>
    <row r="42" spans="1:9" ht="12.75">
      <c r="A42" s="276">
        <v>40</v>
      </c>
      <c r="B42" s="117" t="s">
        <v>163</v>
      </c>
      <c r="C42" s="116">
        <v>370</v>
      </c>
      <c r="D42" s="111"/>
      <c r="E42" s="111">
        <f t="shared" si="0"/>
        <v>0</v>
      </c>
      <c r="F42" s="112"/>
      <c r="G42" s="113">
        <f t="shared" si="1"/>
        <v>0</v>
      </c>
      <c r="H42" s="113">
        <f t="shared" si="2"/>
        <v>0</v>
      </c>
      <c r="I42" s="277"/>
    </row>
    <row r="43" spans="1:9" ht="12.75">
      <c r="A43" s="276">
        <v>41</v>
      </c>
      <c r="B43" s="109" t="s">
        <v>164</v>
      </c>
      <c r="C43" s="110">
        <v>80</v>
      </c>
      <c r="D43" s="111"/>
      <c r="E43" s="111">
        <f t="shared" si="0"/>
        <v>0</v>
      </c>
      <c r="F43" s="112"/>
      <c r="G43" s="113">
        <f t="shared" si="1"/>
        <v>0</v>
      </c>
      <c r="H43" s="113">
        <f t="shared" si="2"/>
        <v>0</v>
      </c>
      <c r="I43" s="277"/>
    </row>
    <row r="44" spans="1:9" ht="12.75">
      <c r="A44" s="276">
        <v>42</v>
      </c>
      <c r="B44" s="109" t="s">
        <v>165</v>
      </c>
      <c r="C44" s="110">
        <v>80</v>
      </c>
      <c r="D44" s="111"/>
      <c r="E44" s="111">
        <f t="shared" si="0"/>
        <v>0</v>
      </c>
      <c r="F44" s="112"/>
      <c r="G44" s="113">
        <f t="shared" si="1"/>
        <v>0</v>
      </c>
      <c r="H44" s="113">
        <f t="shared" si="2"/>
        <v>0</v>
      </c>
      <c r="I44" s="277"/>
    </row>
    <row r="45" spans="1:9" ht="12.75">
      <c r="A45" s="276">
        <v>43</v>
      </c>
      <c r="B45" s="118" t="s">
        <v>166</v>
      </c>
      <c r="C45" s="116">
        <v>5</v>
      </c>
      <c r="D45" s="111"/>
      <c r="E45" s="111">
        <f t="shared" si="0"/>
        <v>0</v>
      </c>
      <c r="F45" s="112"/>
      <c r="G45" s="113">
        <f t="shared" si="1"/>
        <v>0</v>
      </c>
      <c r="H45" s="113">
        <f t="shared" si="2"/>
        <v>0</v>
      </c>
      <c r="I45" s="277"/>
    </row>
    <row r="46" spans="1:9" ht="12.75">
      <c r="A46" s="276">
        <v>44</v>
      </c>
      <c r="B46" s="109" t="s">
        <v>167</v>
      </c>
      <c r="C46" s="110">
        <v>20</v>
      </c>
      <c r="D46" s="111"/>
      <c r="E46" s="111">
        <f t="shared" si="0"/>
        <v>0</v>
      </c>
      <c r="F46" s="112"/>
      <c r="G46" s="113">
        <f t="shared" si="1"/>
        <v>0</v>
      </c>
      <c r="H46" s="113">
        <f t="shared" si="2"/>
        <v>0</v>
      </c>
      <c r="I46" s="277"/>
    </row>
    <row r="47" spans="1:9" ht="12.75">
      <c r="A47" s="276">
        <v>45</v>
      </c>
      <c r="B47" s="109" t="s">
        <v>168</v>
      </c>
      <c r="C47" s="110">
        <v>20</v>
      </c>
      <c r="D47" s="111"/>
      <c r="E47" s="111">
        <f t="shared" si="0"/>
        <v>0</v>
      </c>
      <c r="F47" s="112"/>
      <c r="G47" s="113">
        <f t="shared" si="1"/>
        <v>0</v>
      </c>
      <c r="H47" s="113">
        <f t="shared" si="2"/>
        <v>0</v>
      </c>
      <c r="I47" s="277"/>
    </row>
    <row r="48" spans="1:9" ht="12.75">
      <c r="A48" s="276">
        <v>46</v>
      </c>
      <c r="B48" s="109" t="s">
        <v>169</v>
      </c>
      <c r="C48" s="110">
        <v>60</v>
      </c>
      <c r="D48" s="111"/>
      <c r="E48" s="111">
        <f t="shared" si="0"/>
        <v>0</v>
      </c>
      <c r="F48" s="112"/>
      <c r="G48" s="113">
        <f t="shared" si="1"/>
        <v>0</v>
      </c>
      <c r="H48" s="113">
        <f t="shared" si="2"/>
        <v>0</v>
      </c>
      <c r="I48" s="277"/>
    </row>
    <row r="49" spans="1:9" ht="13.5" thickBot="1">
      <c r="A49" s="278">
        <v>47</v>
      </c>
      <c r="B49" s="279" t="s">
        <v>170</v>
      </c>
      <c r="C49" s="280">
        <v>150</v>
      </c>
      <c r="D49" s="281"/>
      <c r="E49" s="281">
        <f t="shared" si="0"/>
        <v>0</v>
      </c>
      <c r="F49" s="282"/>
      <c r="G49" s="283">
        <f t="shared" si="1"/>
        <v>0</v>
      </c>
      <c r="H49" s="283">
        <f t="shared" si="2"/>
        <v>0</v>
      </c>
      <c r="I49" s="284"/>
    </row>
    <row r="50" spans="4:8" ht="15.75" thickBot="1">
      <c r="D50" s="265" t="s">
        <v>22</v>
      </c>
      <c r="E50" s="266">
        <f>SUM(E3:E49)</f>
        <v>0</v>
      </c>
      <c r="F50" s="267"/>
      <c r="G50" s="266">
        <f>SUM(G3:G49)</f>
        <v>0</v>
      </c>
      <c r="H50" s="268">
        <f>SUM(H3:H49)</f>
        <v>0</v>
      </c>
    </row>
    <row r="51" spans="4:8" ht="14.25">
      <c r="D51" s="120"/>
      <c r="E51" s="120"/>
      <c r="F51" s="120"/>
      <c r="G51" s="120"/>
      <c r="H51" s="120"/>
    </row>
  </sheetData>
  <sheetProtection selectLockedCells="1" selectUnlockedCells="1"/>
  <printOptions/>
  <pageMargins left="0.5902777777777778" right="0.31527777777777777" top="1.023611111111111" bottom="0.6694444444444445" header="0.6694444444444444" footer="0.39375"/>
  <pageSetup horizontalDpi="600" verticalDpi="600" orientation="landscape" paperSize="9" r:id="rId1"/>
  <headerFooter alignWithMargins="0">
    <oddHeader xml:space="preserve">&amp;LGCR/15/ZP/2017&amp;CCZĘŚĆ 9. </oddHeader>
    <oddFooter>&amp;R&amp;P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2017-08-30T10:02:13Z</cp:lastPrinted>
  <dcterms:created xsi:type="dcterms:W3CDTF">2017-04-11T05:06:30Z</dcterms:created>
  <dcterms:modified xsi:type="dcterms:W3CDTF">2017-08-30T10:02:24Z</dcterms:modified>
  <cp:category/>
  <cp:version/>
  <cp:contentType/>
  <cp:contentStatus/>
</cp:coreProperties>
</file>