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2"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s>
  <definedNames>
    <definedName name="_xlnm.Print_Area">'Część 1'!$A$1:$K$4</definedName>
    <definedName name="_xlnm.Print_Area_1">"$#ODWOŁANIE.$A$1:$J$2"</definedName>
    <definedName name="_xlnm.Print_Area_10">"$#ODWOŁANIE.$A$1:$J$2"</definedName>
    <definedName name="_xlnm.Print_Area_11">'Część 2'!$A$1:$K$6</definedName>
    <definedName name="_xlnm.Print_Area_12">'Część 3'!$A$1:$K$6</definedName>
    <definedName name="_xlnm.Print_Area_13">'Część 4'!$A$1:$K$4</definedName>
    <definedName name="_xlnm.Print_Area_14">'Część 5'!$A$1:$K$9</definedName>
    <definedName name="_xlnm.Print_Area_15">'Część 6'!$A$1:$K$4</definedName>
    <definedName name="_xlnm.Print_Area_16">'Część 7'!$A$1:$K$8</definedName>
    <definedName name="_xlnm.Print_Area_17">'Część 8'!$A$1:$K$4</definedName>
    <definedName name="_xlnm.Print_Area_2">"$#ODWOŁANIE.$A$1:$J$3"</definedName>
    <definedName name="_xlnm.Print_Area_3">'Część 9'!$A$1:$K$5</definedName>
    <definedName name="_xlnm.Print_Area_4">'Część 10'!$A$1:$K$6</definedName>
    <definedName name="_xlnm.Print_Area_5">'Część 11'!$A$1:$K$4</definedName>
    <definedName name="_xlnm.Print_Area_6">'Część 12'!$A$1:$K$4</definedName>
    <definedName name="_xlnm.Print_Area_7">'Część 13'!$A$1:$K$4</definedName>
    <definedName name="_xlnm.Print_Area_8">"$#ODWOŁANIE.$A$1:$J$3"</definedName>
    <definedName name="_xlnm.Print_Area_9">#REF!</definedName>
    <definedName name="_xlnm.Print_Area" localSheetId="0">'Część 1'!$A$1:$K$4</definedName>
    <definedName name="_xlnm.Print_Area" localSheetId="9">'Część 10'!$A$1:$K$6</definedName>
    <definedName name="_xlnm.Print_Area" localSheetId="10">'Część 11'!$A$1:$K$4</definedName>
    <definedName name="_xlnm.Print_Area" localSheetId="11">'Część 12'!$A$1:$K$4</definedName>
    <definedName name="_xlnm.Print_Area" localSheetId="12">'Część 13'!$A$1:$K$4</definedName>
    <definedName name="_xlnm.Print_Area" localSheetId="13">'Część 14'!$A$1:$K$5</definedName>
    <definedName name="_xlnm.Print_Area" localSheetId="14">'część 15'!$A$1:$K$45</definedName>
    <definedName name="_xlnm.Print_Area" localSheetId="15">'część 16'!$A$1:$K$4</definedName>
    <definedName name="_xlnm.Print_Area" localSheetId="16">'część 17'!$A$1:$K$4</definedName>
    <definedName name="_xlnm.Print_Area" localSheetId="17">'część 18'!$A$1:$K$4</definedName>
    <definedName name="_xlnm.Print_Area" localSheetId="1">'Część 2'!$A$1:$K$6</definedName>
    <definedName name="_xlnm.Print_Area" localSheetId="2">'Część 3'!$A$1:$K$6</definedName>
    <definedName name="_xlnm.Print_Area" localSheetId="3">'Część 4'!$A$1:$K$4</definedName>
    <definedName name="_xlnm.Print_Area" localSheetId="4">'Część 5'!$A$1:$K$9</definedName>
    <definedName name="_xlnm.Print_Area" localSheetId="5">'Część 6'!$A$1:$K$4</definedName>
    <definedName name="_xlnm.Print_Area" localSheetId="6">'Część 7'!$A$1:$K$8</definedName>
    <definedName name="_xlnm.Print_Area" localSheetId="7">'Część 8'!$A$1:$K$4</definedName>
    <definedName name="_xlnm.Print_Area" localSheetId="8">'Część 9'!$A$1:$K$5</definedName>
  </definedNames>
  <calcPr fullCalcOnLoad="1"/>
</workbook>
</file>

<file path=xl/sharedStrings.xml><?xml version="1.0" encoding="utf-8"?>
<sst xmlns="http://schemas.openxmlformats.org/spreadsheetml/2006/main" count="473" uniqueCount="172">
  <si>
    <t>LP</t>
  </si>
  <si>
    <t>Nazwa przedmiotu zamówienia</t>
  </si>
  <si>
    <t>Jednostka miary</t>
  </si>
  <si>
    <t xml:space="preserve">Ilość </t>
  </si>
  <si>
    <t>Cena jednostkowa netto</t>
  </si>
  <si>
    <t>Cena całkowita netto dla każdej z pozycji                        ( poz 4x5 )</t>
  </si>
  <si>
    <t>Stawka podatku VAT                       ( w % )</t>
  </si>
  <si>
    <t>Wartość podatku VAT                            ( poz.6x7 )</t>
  </si>
  <si>
    <t>Wartość ogółem brutto                               ( poz.6+8 )</t>
  </si>
  <si>
    <t>Producent</t>
  </si>
  <si>
    <t>op.</t>
  </si>
  <si>
    <t>RAZEM</t>
  </si>
  <si>
    <t>Cena całkowita netto dla każdej z pozycji                          ( poz 4x5 )</t>
  </si>
  <si>
    <t>Wartość podatku VAT                        ( poz.6x7 )</t>
  </si>
  <si>
    <t>Serweta 2-warstwowa,nieprzylepna,jałowa,75x90cm</t>
  </si>
  <si>
    <t>szt</t>
  </si>
  <si>
    <t>Serweta 2-warstwowa 50x(60-,80)cm,nieprzylepna,jałowa z centralnym otworem(6x8cm)</t>
  </si>
  <si>
    <t>Cena całkowita netto dla każdej z pozycji              ( poz 4x5 )</t>
  </si>
  <si>
    <t>Jednorazowy cewnik typu Nelaton CH 08 – CH 24, dł. 40cm , powierzchnia zmrozona</t>
  </si>
  <si>
    <t>Wieszak do worków na mocz</t>
  </si>
  <si>
    <t>Zgłębnik żołądkowy  dł. 125cm, rozmiar CH16 – CH18</t>
  </si>
  <si>
    <t>Cena całkowita netto dla każdej z pozycji                    ( poz 4x5 )</t>
  </si>
  <si>
    <t>Cewnik urologiczny Foley silikon 100% , pakowany bez zatyczki</t>
  </si>
  <si>
    <t>Zestaw do lewatywy z miękkim cewnikiem i min. 2 otworami bocznymi</t>
  </si>
  <si>
    <t>Maseczka ratunkowa</t>
  </si>
  <si>
    <t>Przyrząd do przetaczania nitrogliceryny</t>
  </si>
  <si>
    <t>wejścia.</t>
  </si>
  <si>
    <t>Cena całkowita netto dla każdej z pozycji                      ( poz 4x5 )</t>
  </si>
  <si>
    <t>op</t>
  </si>
  <si>
    <t>Przyrząd do przetaczania płynów infuzyjnych wykonany z PCV,  o długości komory min 6cm ,  dren o długości 150cm z przeźroczystym łącznikiem luer-lock na jego końcu. Opakowanie folia-papier, nie są wymagane napisy w kolorze niebieskim na opakowaniu jednostkowym oraz oznaczenie „ nie zawiera ftalanów”</t>
  </si>
  <si>
    <t>Maska krtaniowa jednorazowego użytku, rozm. 30-50 kg, 50-70 kg, 70-100 kg, mankiet niskociśnieniowy, przezroczysta lub w kolorze cielistym, z niebieskim mankietem, wykonana z silikonu. Pakowana podwójnie (folia/papier + kartonik)</t>
  </si>
  <si>
    <t>Cewnik Foleya  z końcówką Tiemanna, dwudrożny , balon 5-10ml, CH 12- CH 22</t>
  </si>
  <si>
    <t>szt.</t>
  </si>
  <si>
    <t>Maska tlenowa z workiem XL dla dorosłych</t>
  </si>
  <si>
    <t xml:space="preserve">Dren tlenowy wykonany z PCV, odporny na załamania o dł. 2,1m oraz 4,26m, o przekroju gwiazdkowym, sterylny, op. foliowe </t>
  </si>
  <si>
    <t>Cewnik zewnętrzny z materiału silikonowego, samoprzylepny Rozmiar 23,28,31,35 (+/-1mm)</t>
  </si>
  <si>
    <t>Cena całkowita netto dla każdej z pozycji                               ( poz 4x5 )</t>
  </si>
  <si>
    <t>sztuka</t>
  </si>
  <si>
    <t>Dren do próżni o dł. 2m,sterylny o średnicy wewn. 6mm i zakończeniach lejek-łącznik do cewnika górnych dróg oddechowych.</t>
  </si>
  <si>
    <t>Maska tlenowa z nebulizatorem, wykonana z PCV, z drenem dla dorosłych, standardowa , elastyczne paski, sterylna</t>
  </si>
  <si>
    <t>Termometr lekarski bezrtęciowy, cieczowy, ze szkła,zakres pomiarów 32 -42 st.</t>
  </si>
  <si>
    <t>1.</t>
  </si>
  <si>
    <t>2.</t>
  </si>
  <si>
    <t>Koreczek do kaniul. Opakowanie 100szt. Ten sam producent co kaniule</t>
  </si>
  <si>
    <t>3.</t>
  </si>
  <si>
    <t>Obturator do wenflonów zgodnie z rozmiarem i producentem kaniul</t>
  </si>
  <si>
    <t>4.</t>
  </si>
  <si>
    <t>Przyrząd do przetaczania krwi wykonany z PCV. Komora kroplowa o długości 9cm, . 10cm. Filtr 200µm, regulator przepływu z miejscem do podwieszenia drenu, dren o długości 150cm z przeźroczystym łącznikiem luer-lock na jego końcu. Opakowanie folia-papier</t>
  </si>
  <si>
    <t>5.</t>
  </si>
  <si>
    <t>Strzykawka do pompy infuzyjnej 50ml, trzyczęściowa luer lock z zabezpieczeniem przed przypadkowym wysunięciem tłoka</t>
  </si>
  <si>
    <t>6.</t>
  </si>
  <si>
    <t>Strzykawka dwuczęściowa 2ml. Luer jednorazowego użytku z mlecznym tłokiem do łatwiejszego odczytu wypełnionej strzykawki, nie zawierająca lateksu, czarną widoczną skalą, wykonanie: kopolimer etylenowo-propylenowy. Z rozszerzoną skalą . a’100szt.</t>
  </si>
  <si>
    <t>7.</t>
  </si>
  <si>
    <t>Strzykawka dwuczęściowa 5ml. Luer jednorazowego użytku z mlecznym tłokiem do łatwiejszego odczytu wypełnionej strzykawki, nie zawierająca lateksu, czarną widoczną skalą, wykonanie: kopolimer etylenowo-propylenowy. Z rozszerzoną skalą . a’100szt.</t>
  </si>
  <si>
    <t>8.</t>
  </si>
  <si>
    <t>Strzykawka dwuczęściowa 10ml. Luer jednorazowego użytku z mlecznym tłokiem do łatwiejszego odczytu wypełnionej strzykawki, nie zawierająca lateksu, czarną widoczną skalą, wykonanie: kopolimer etylenowo-propylenowy. Z rozszerzoną skalą . a’100szt.</t>
  </si>
  <si>
    <t>9.</t>
  </si>
  <si>
    <t>Strzykawka dwuczęściowa 20ml. Luer jednorazowego użytku z mlecznym tłokiem do łatwiejszego odczytu wypełnionej strzykawki, nie zawierająca lateksu, czarną widoczną skalą, wykonanie: kopolimer etylenowo-propylenowy. Z rozszerzoną skalą . a’100szt.</t>
  </si>
  <si>
    <t>10.</t>
  </si>
  <si>
    <t>Strzykawka 3 częściowa cewnikowa Janeta, 100ml j.u., jałowa, dodatkowo łącznik luer, z widoczną kontrastującą skalą,</t>
  </si>
  <si>
    <t>11.</t>
  </si>
  <si>
    <t>12.</t>
  </si>
  <si>
    <t>13.</t>
  </si>
  <si>
    <t>Chustka trójkątna włókninowa 136x96x96</t>
  </si>
  <si>
    <t>14.</t>
  </si>
  <si>
    <t>15.</t>
  </si>
  <si>
    <t>Łopatka drewniana x 100szt</t>
  </si>
  <si>
    <t>16.</t>
  </si>
  <si>
    <t>Kubek do moczu poj. 100 ml</t>
  </si>
  <si>
    <t>17.</t>
  </si>
  <si>
    <t>Kieliszki szklane ze skalą numeryczną</t>
  </si>
  <si>
    <t>18.</t>
  </si>
  <si>
    <t>19.</t>
  </si>
  <si>
    <t xml:space="preserve">Igły do penów 0,30 x 8mm (30G) x 100szt. </t>
  </si>
  <si>
    <t>20.</t>
  </si>
  <si>
    <t>Podkład nieprzemakalny dzianina bawełniano-poliestrowa typu frotte, wielokrotnego użycia 140/90 cm</t>
  </si>
  <si>
    <t>21.</t>
  </si>
  <si>
    <t>Przedłużacz do pomp, bursztynowy,150cm</t>
  </si>
  <si>
    <t>22.</t>
  </si>
  <si>
    <t>Strzykawka 50ml j.u. bursztynowa, 3 cz.</t>
  </si>
  <si>
    <t>23.</t>
  </si>
  <si>
    <t>Cewnik urologiczny Foley silikonowany CH 12 - CH 30 pakowany podwójnie folia-papier, folia</t>
  </si>
  <si>
    <t>24.</t>
  </si>
  <si>
    <t>Przedłużacz do pomp infuzyjnych Luer-Lock, dł. 1500</t>
  </si>
  <si>
    <t>25.</t>
  </si>
  <si>
    <t>Kranik trójdrożny z przedłużaczem 7cm, 10cm, 25cm</t>
  </si>
  <si>
    <t>26.</t>
  </si>
  <si>
    <t>Koreczek typu luer-lock, Combi do centralnego wejścia. Ten sam producent co kaniule</t>
  </si>
  <si>
    <t>27.</t>
  </si>
  <si>
    <t>Jednorazowy aplikator gąbkowy do higieny jamy ustnej; suche pałeczki do zwilżania ust wodą lub płynami oraz do czyszczenia jamy ustnej, zębów, dziąseł i wewnętrznej strony policzków. Bez zawartości lateksu, hypoalergiczne. Długość całkowita 15,5 cm, dł. gąbki 20x26mm.  Pakowany pojedynczo. (a'144sz.)</t>
  </si>
  <si>
    <t xml:space="preserve">op. </t>
  </si>
  <si>
    <t>28.</t>
  </si>
  <si>
    <t>Bezigłowy zawór przeznaczony do podawania leków/płynów. Pasujący do wszystkich standardowych strzykawek zapewniający szczelne zamknięcie. Do 140 uruchomień do 7 dni. Nie zawiera PCW, ani lateksy. A'50szt. Ten sam producent co kaniule</t>
  </si>
  <si>
    <t>29.</t>
  </si>
  <si>
    <t>Rurka intubacyjna z mankietem niskociśnieniowym z otworem Murphiego, posiadająca znacznik RTG na całej długości, mankiet z miękkiego tworzywa, znacznik głębokości osadzania rurki w postaci grubego oringu, zawór luer, gładkie zakończenie krawędzi rurki wykonane z nietoksycznego PCV, termoplastyczne, sterylne, rozmiary rozm.4,5-9,5</t>
  </si>
  <si>
    <t>30.</t>
  </si>
  <si>
    <t>Cewnik do podawania tlenu przez nos z drenem o dł. 200 cm, wykonany z PCV z miękkimi końcówkami, końcówka pasująca do reduktora tlenowego, sterylny, op. foliowe</t>
  </si>
  <si>
    <t>31.</t>
  </si>
  <si>
    <t>Staza automatyczna uciskowa ze sprzączką wytrzymałą z tworzywa sztucznego, zwalniana przyciskiem umieszczonym na sprzączce</t>
  </si>
  <si>
    <t>32.</t>
  </si>
  <si>
    <t>33.</t>
  </si>
  <si>
    <t>Skalpel jednorazowy na plastikowym trzonku sterylny, zabezpieczony plastikową nakładką na ostrzu, rozmiar 10,0 - 20,0 x 10 sztuk</t>
  </si>
  <si>
    <t>34.</t>
  </si>
  <si>
    <t>Maska chirurgiczna fliselinowa z gumką</t>
  </si>
  <si>
    <t>35.</t>
  </si>
  <si>
    <t>Maska tlenowa z drenem, wykonana z PCV, z drenem o dł. 210 cm, sterylna, op. foliowe, rozmiar S-XL</t>
  </si>
  <si>
    <t>36.</t>
  </si>
  <si>
    <t>Rurka ustno-gardłowa sterylna, rozmiar oznaczony kolorem, pakowana papier-folia, atraumatyczne zakończenie rurki, rozmiar 3, 4, 5</t>
  </si>
  <si>
    <t>37.</t>
  </si>
  <si>
    <t>Pojemnik na odpady medyczne w czerwonym kolorze, pojemność 1 litr okrągły</t>
  </si>
  <si>
    <t>38.</t>
  </si>
  <si>
    <t>Pojemnik na odpady medyczne w czerwonym kolorze, pojemność 2 litry okrągły</t>
  </si>
  <si>
    <t>39.</t>
  </si>
  <si>
    <t xml:space="preserve">Opatrunek do mocowania kaniul,włókninowy, samoprzylepny,jałowy, 6cm x 8cm a 50 sztuk </t>
  </si>
  <si>
    <t>40.</t>
  </si>
  <si>
    <t>Fartuch chirurgiczny, fliselinowy x 100 sztuk</t>
  </si>
  <si>
    <t>41.</t>
  </si>
  <si>
    <t>Cewnik do odsysania górnych dróg oddechowych CH10 - CH18. Średnica otworów bocznych nie może przekraczać 50% otworu centralnego, powierzchnia zmrożona, dł. 60cm. Otwory naprzeciwległe. Barwny i numeryczny kod rozmiaru na konektorze.</t>
  </si>
  <si>
    <t>42.</t>
  </si>
  <si>
    <t xml:space="preserve">   Poz. 12. Czy Zamawiający dopuści igłę iniekcyjną z oznaczeniem na opakowaniu rozmiaru i długości igły? </t>
  </si>
  <si>
    <t xml:space="preserve">   Odpowiedź brzmi: Zamawiający  dopuszcza.</t>
  </si>
  <si>
    <t xml:space="preserve">Poz. 27. Czy Zamawiający dopuści aplikatory gąbkowe o długości całkowitej 14 cm i długości gąbki 21mmx śr. 18 m, pakowane </t>
  </si>
  <si>
    <t xml:space="preserve">    pojedynczo, a’50 sztuk z przeliczeniem ilości? </t>
  </si>
  <si>
    <t xml:space="preserve">    Odpowiedź brzmi: Zamawiający  dopuszcza.</t>
  </si>
  <si>
    <t xml:space="preserve">   Poz. 29. Czy Zamawiający dopuści rurki intubacyjne z oznaczeniem głębokości rurki w postaci grubego półksiężyca, spełniającą  </t>
  </si>
  <si>
    <t xml:space="preserve">   pozostałe parametry? </t>
  </si>
  <si>
    <t xml:space="preserve">   Poz. 34.Prosimy o doprecyzowanie czy Zamawiający oczekuje maski o skuteczności filtracji bakteryjnej na poziomie co najmniej  </t>
  </si>
  <si>
    <t xml:space="preserve">   99,99%?</t>
  </si>
  <si>
    <t xml:space="preserve">   Odpowiedź brzmi: Zamawiający dopuszcza lecz nie wymaga .</t>
  </si>
  <si>
    <t xml:space="preserve">Poz. 40.Czy Zamawiający dopuści fartuch chirurgiczny pakowany po 10 sztuk z przeliczeniem ilości? </t>
  </si>
  <si>
    <t xml:space="preserve">   Odpowiedź brzmi: Zamawiający  dopuszcza z przeliczeniem ilości.</t>
  </si>
  <si>
    <t xml:space="preserve">   Poz. 41.Czy Zamawiający dopuści cewnik do odsysania posiadający barwny kod rozmiaru na konektorze, natomiast numeryczny  </t>
  </si>
  <si>
    <t xml:space="preserve">   kod rozmiaru na opakowaniu jednostkowym? </t>
  </si>
  <si>
    <t>Szczoteczka do zębów z możliwością odsysania,opakowanie x 50 sztuk</t>
  </si>
  <si>
    <t>Rurka tracheotomijna Biesalskiego, wykonana z termowrazliwego PVC, sterylna ,bez mankietu uszczelniajacego, z dwoma wymiennymi kaniulami wewnetrznymi kodowanymi kolorystycznie, z łącznikiem 15mm, nakładką przeciwkaszlową, opaską mocującą zapinaną na rzep, w rozm.7,8,9</t>
  </si>
  <si>
    <t>Rurka tracheotomijna Biesalskiego, wykonana z termowrazliwego PVC, sterylna ,bez mankietu uszczelniajacego, z przezroczystą ramką, z obrotowym łącznikiem 15mm, rozmiar na ramce, w rozm. 7,8,9</t>
  </si>
  <si>
    <t>Rurka tracheotomijna Biesalskiego, wykonana z termowrazliwego PVC, sterylna , z mankietem uszczelniajacym, niskociśnieniowym,niebieski balonik kontrolny, z przezroczystą ramką, z obrotowym łącznikiem 15mm, rozmiar na ramce, w rozm. 7,8,9, w zestawie tasiemka oraz mandryn</t>
  </si>
  <si>
    <t>Cena jednostkowa brutto</t>
  </si>
  <si>
    <r>
      <t>Pinceta medyczna jednorazowego użycia o wzmocnionych ramionach  (d.w. i seria na opakowaniu) otwierane aseptycznie +</t>
    </r>
    <r>
      <rPr>
        <b/>
        <sz val="10"/>
        <color indexed="8"/>
        <rFont val="Arial Narrow"/>
        <family val="2"/>
      </rPr>
      <t xml:space="preserve"> PRÓBKA</t>
    </r>
  </si>
  <si>
    <r>
      <t xml:space="preserve">Zatyczka do cewników urologicznych w kolorze granatowym lub czerwonym </t>
    </r>
    <r>
      <rPr>
        <b/>
        <sz val="10"/>
        <color indexed="8"/>
        <rFont val="Arial Narrow"/>
        <family val="2"/>
      </rPr>
      <t>PRÓBKA</t>
    </r>
  </si>
  <si>
    <r>
      <t xml:space="preserve"> Jednorazowe ściereczki do osuszania ciała, wykonane w 100% z celulozy rozm. 30X40cm, gramatura 50- 60g,  op.x 50 sztuk, zgrzewane w folię,typu CELDRAP AIRLAND </t>
    </r>
    <r>
      <rPr>
        <b/>
        <sz val="10"/>
        <rFont val="Arial Narrow"/>
        <family val="2"/>
      </rPr>
      <t>PRÓBKA</t>
    </r>
  </si>
  <si>
    <t>Cena jednostk0wa brutto</t>
  </si>
  <si>
    <r>
      <t xml:space="preserve">Szczoteczka do czyszczenia rurek tracheostomijnych, mała – </t>
    </r>
    <r>
      <rPr>
        <b/>
        <sz val="10"/>
        <color indexed="8"/>
        <rFont val="Arial Narrow"/>
        <family val="2"/>
      </rPr>
      <t>PRÓBKA</t>
    </r>
  </si>
  <si>
    <r>
      <t>Cewnik zewnętrzny z materiału lateksowego, samoprzylepny z plastikowym aplikatorem                     Rozmiar 25, 30 (+/-1mm)</t>
    </r>
    <r>
      <rPr>
        <b/>
        <sz val="10"/>
        <rFont val="Arial Narrow"/>
        <family val="2"/>
      </rPr>
      <t xml:space="preserve"> PRÓBKA </t>
    </r>
  </si>
  <si>
    <r>
      <t>Wkład jednorazowy workowy 1000ml, z proszkiem żelującym, z trwale dołączoną pokrywą,uszczelniane automatycznie po włączeniu ssania, z zastawką zapobiegającą wypływowi wydzieliny do źródła próżni,posiadające w pokrywie obrotowy króciec przyłączeniowy typu schodkowego o średnicy min. 7mm z opcją ortopedyczną o śr. wewn.min. 12mm, sprasowane, ułatwiające magazynowanie</t>
    </r>
    <r>
      <rPr>
        <b/>
        <sz val="10"/>
        <color indexed="8"/>
        <rFont val="Arial Narrow"/>
        <family val="2"/>
      </rPr>
      <t>. PRÓBKA</t>
    </r>
  </si>
  <si>
    <r>
      <t xml:space="preserve">Kanister 1000ml, wielokrotnego użytku, na wkłady workowe, ze skalą pomiarową ,wykonane z przeźroczystego poliwęglanu, wyposazone w zintegrowany zaczep do mocowania oraz króciec obrotowy typu schodkowego,podłączony do źródła próżni. </t>
    </r>
    <r>
      <rPr>
        <b/>
        <sz val="10"/>
        <color indexed="8"/>
        <rFont val="Arial Narrow"/>
        <family val="2"/>
      </rPr>
      <t>PRÓBKA</t>
    </r>
  </si>
  <si>
    <r>
      <t>Sterylny zestaw do cewnikowania pęcherza moczowego zawierający: -pęseta tupfery-kule 20x20-6sztuk, serwetę nieprzemakalną z warstwą chłonną 50x50, 60cm , – sztuka, serwetę nieprzemakalną z warstwą chłonną 50x 60, 75 cm z otworem . 5cm-7cm – 1 sztuka, rękawiczki M – 1 para, opakowanie typu twardy blister z min. dwiema komorami umożliwiające wlanie płynów.Ułożenie sprzętu w zestawie umożliwiające wykonanie zabiegu w sposób jałowy przez jedną osobę. +</t>
    </r>
    <r>
      <rPr>
        <b/>
        <sz val="10"/>
        <rFont val="Arial Narrow"/>
        <family val="2"/>
      </rPr>
      <t xml:space="preserve"> PRÓBKA</t>
    </r>
  </si>
  <si>
    <r>
      <t xml:space="preserve">Plastry do tapingu, K-Active Tape, 5m x 5cm , elastyczność 130-140%,rozciągliwość tylko na długość, ciężar i grubość zbliżona do parametrów skóry, wodoodporne, nie zawierają leków i latexu. Dostępne w różnych kolorach ( niebieski, beżowy, czarny, różowy)  + </t>
    </r>
    <r>
      <rPr>
        <b/>
        <sz val="10"/>
        <color indexed="8"/>
        <rFont val="Arial Narrow"/>
        <family val="2"/>
      </rPr>
      <t xml:space="preserve">PRÓBKA   </t>
    </r>
    <r>
      <rPr>
        <sz val="10"/>
        <color indexed="8"/>
        <rFont val="Arial Narrow"/>
        <family val="2"/>
      </rPr>
      <t xml:space="preserve">                         </t>
    </r>
  </si>
  <si>
    <r>
      <t xml:space="preserve">Kaniula dożylna obwodowa wykonana z poliuretanu, posiadająca port boczny, samodomykający korek, jałowa, nietoksyczna z kontrastem RTG ( 3 linie RTG), posiadające filtr hydrofobowy, kodem identyfikującym, wbudowany plastikowym lub metalowym element bezpieczeństwa pasywnego nakrywający igłę po wyjęciu w celu zapobiegania przypadkowemu nakłuciu, 24G(0,7x19mm) przepływ 23ml/min; 22G(0,9x25mm) przepływ 36ml/min. ; 20G(1,1x32mm) przepływ 65ml/min. ;  20G(1,1x25mm) przepływ 65ml/min. ; 18G(1,3x45mm) przepływ 95ml/min. ;  18G(1,3x32mm) przepływ 95ml/min. ; 17G(1,5x45mm) przepływ 142ml/min. ; 16G(1,7x45mm) przepływ 200ml/min. ; 14G(2,1x45mm) przepływ 305ml/min. Opakowanie jednostkowe typu TYVEK. a'50szt. Wszystkie kaniule jednego producenta. </t>
    </r>
    <r>
      <rPr>
        <b/>
        <sz val="10"/>
        <rFont val="Arial Narrow"/>
        <family val="2"/>
      </rPr>
      <t>PRÓBKA</t>
    </r>
  </si>
  <si>
    <r>
      <t xml:space="preserve">Igła j.u. do pobierania leków z fiolek, rozmiar 1,2x30mm ; 1,2x40mm, z bocznym otworem, z ostrzem typu pencil-pointe, sterylizowana EO, (opakowanie 100 szt.). Wszystkie igły jednego producenta. </t>
    </r>
    <r>
      <rPr>
        <b/>
        <sz val="10"/>
        <rFont val="Arial Narrow"/>
        <family val="2"/>
      </rPr>
      <t>PRÓBKA</t>
    </r>
  </si>
  <si>
    <r>
      <t xml:space="preserve">Igła iniekcyjna j.u., posiadająca ostre zakończenie, musi być odporna na odkształcenia, drożna, sterylna, rozmiar: 0,33x12mm ; 0,45x12mm ; 0,45x22mm ; 0,50x19mm ; 0,50x25mm ; 0,60x30mm ; 0,70x30mm ; 0,80x16mm ; 0,80x40mm ; 0,90x40mm  – na opakowaniu jednostkowym oznaczona długość ostrza (opakowanie 100 szt.) Wszystkie igły jednego producenta. </t>
    </r>
    <r>
      <rPr>
        <b/>
        <sz val="10"/>
        <rFont val="Arial Narrow"/>
        <family val="2"/>
      </rPr>
      <t>PRÓBKA</t>
    </r>
  </si>
  <si>
    <r>
      <t>Nakłuwacze x100 szt  2,4 mm 21G w kształcie grzybka +</t>
    </r>
    <r>
      <rPr>
        <b/>
        <sz val="10"/>
        <color indexed="8"/>
        <rFont val="Arial Narrow"/>
        <family val="2"/>
      </rPr>
      <t xml:space="preserve"> PRÓBKA</t>
    </r>
  </si>
  <si>
    <r>
      <t xml:space="preserve">Kaseta na leki dzienna (3- lub 4-komorowa) mała, zamykana- </t>
    </r>
    <r>
      <rPr>
        <b/>
        <sz val="10"/>
        <color indexed="8"/>
        <rFont val="Arial Narrow"/>
        <family val="2"/>
      </rPr>
      <t>PRÓBKA</t>
    </r>
  </si>
  <si>
    <r>
      <t>Worki do zbiórki moczu sterylne, pojemność 2l +</t>
    </r>
    <r>
      <rPr>
        <b/>
        <sz val="10"/>
        <rFont val="Arial Narrow"/>
        <family val="2"/>
      </rPr>
      <t xml:space="preserve"> PRÓBKA</t>
    </r>
  </si>
  <si>
    <r>
      <t xml:space="preserve">Przecinarka do tabletek, pakowana pojedynczo – </t>
    </r>
    <r>
      <rPr>
        <b/>
        <sz val="10"/>
        <color indexed="8"/>
        <rFont val="Arial Narrow"/>
        <family val="2"/>
      </rPr>
      <t>PRÓBKA</t>
    </r>
  </si>
  <si>
    <r>
      <t xml:space="preserve">Ustnik prosty ,jednorazowy do inhalatora Thomex, Tajfun, UH1  + </t>
    </r>
    <r>
      <rPr>
        <b/>
        <sz val="10"/>
        <rFont val="Arial Narrow"/>
        <family val="2"/>
      </rPr>
      <t xml:space="preserve"> PRÓBKA</t>
    </r>
  </si>
  <si>
    <t xml:space="preserve">Ilość opakowań </t>
  </si>
  <si>
    <t>Lp.</t>
  </si>
  <si>
    <t>Cena całkowita netto dla każdej z pozycji                       ( poz 4x5 )</t>
  </si>
  <si>
    <r>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składzie m.in. lignokaina i chlorheksydyna. Bez zawartości wody. Sterylizowany parą wodną lub radiacyjnie Opakowanie zbiorcze a'25 sztuk. +</t>
    </r>
    <r>
      <rPr>
        <b/>
        <sz val="10"/>
        <rFont val="Arial Narrow"/>
        <family val="2"/>
      </rPr>
      <t xml:space="preserve"> PRÓBKA </t>
    </r>
    <r>
      <rPr>
        <sz val="10"/>
        <rFont val="Arial Narrow"/>
        <family val="2"/>
      </rPr>
      <t>oferowany produkt nie powinien zawierać żadnych substancji konserwujących, co do których istnieją podejrzenia o szkodliwym działaniu na organizm pacjenta</t>
    </r>
  </si>
  <si>
    <t>Cena całkowita netto dla każdej z pozycji                     ( poz 4x5 )</t>
  </si>
  <si>
    <t>Wartość podatku VAT                           ( poz.6x7 )</t>
  </si>
  <si>
    <t>Przedmiot zamówienia</t>
  </si>
  <si>
    <r>
      <t xml:space="preserve">Rękawice diagnostyczne niejałowe, winylowe bezpudrowe,rolowany brzeg mankietu,nie zawierają lateksu,niezróżnicowane na prawą i lewą rękę.Pakowane x 100 sztuk, rozmiar S-L  </t>
    </r>
    <r>
      <rPr>
        <b/>
        <sz val="10"/>
        <rFont val="Arial Narrow"/>
        <family val="2"/>
      </rPr>
      <t xml:space="preserve">PRÓBKA , </t>
    </r>
    <r>
      <rPr>
        <sz val="10"/>
        <rFont val="Arial Narrow"/>
        <family val="2"/>
      </rPr>
      <t>Zamawiający dopuszcza rękawice pozbawione substancji DEHP.</t>
    </r>
  </si>
  <si>
    <t>Przeźroczysty,samoprzylepny opatrunek z foli poliuretanowej 8- 10x15cm,op x 50 sztuk,hipoalergiczny</t>
  </si>
  <si>
    <r>
      <t xml:space="preserve">Zgłębnik żołądkowy  silikonowy, skalowany co 5cm, nitka RTG wzdłuż całego zgłębnika, reduktor luer, 2, 4  otwory boczne naprzemianległe, długość 120cm, CH 12-20. Pakowany podwójnie, elastyczny lejek bez zatyczki  </t>
    </r>
    <r>
      <rPr>
        <b/>
        <sz val="10"/>
        <rFont val="Arial Narrow"/>
        <family val="2"/>
      </rPr>
      <t>PRÓBKA</t>
    </r>
  </si>
  <si>
    <r>
      <t>Nieprzemakalny podkład chłonny, wielokrotnego użytku, do prania, zbudowany  z warstwy nieprzemakalnej od strony łóżka i z delikatnej części chłonnej od strony pacjenta.  Z zakładkami bawełnianymi, do podwijania pod materac,  szerokość jednego skrzydełka: min. 45 cm . Wymiar  części chłonnej-  85 x 90 cm, nieprzemakalny –z wewnętrzną warstwą z PU (poliuretan).Warstwa chłonna od strony pacjenta, pokryta delikatnym sztucznym jedwabiem, pikowana szwem,  Chłonność warstwy  min. 2500 ml. Temperatura prania oraz nazwa producenta zaznaczona na wszytej etykietce produktu z boku. Pranie w normalnych warunkach. Możliwość prania. 300 razy w temperaturze min.95 stopni C.
Pakowany pojedynczo.
Dołączyć Kartę techniczną, potwierdzająca parametry produktu.</t>
    </r>
    <r>
      <rPr>
        <b/>
        <sz val="10"/>
        <color indexed="8"/>
        <rFont val="Arial Narrow"/>
        <family val="2"/>
      </rPr>
      <t xml:space="preserve">    PRÓBKA</t>
    </r>
  </si>
  <si>
    <r>
      <t>Rękawice diagnostyczne syntetyczne, nitrylowe bezpudrowe, kształt uniwersalny, kolor lawendowy, mankiet rolowany,  powierzchnia zewnętrzna mikroteksturowana z dodatkową teksturą na końcach palców, powierzchnia zewnętrzna pokryta polimerem, powierzchnia wewnętrzna polimeryzowana i chlorowana. Długość rękawicy   minimum 265 mm, grubość na palcu 0.10 mm, na dłoni 0.08 mm oraz na mankiecie 0.06 mm, siła zrywu   min. przed starzeniem 10 N oraz   min. po starzeniu 9 N, rękawice bez protein lateksu, AQL 1.0. Rękawice ułożone w pudełku w sposób umożliwiający pobranie dokładnie jednej rękawicy, ułożone precyzyjnie, bez widocznych zagnieceń. Rękawice w pudełku nie mogą być sklejone jedna do drugiej. Rękawice zgodne z Dyrektywa o Wyrobie Medycznym MDD 93/42/EEC &amp; 2007/47/EC w klasie I oraz Dyrektywa o Środkach Ochrony Indywidualnej - PPE 89/686/EEC  w kategorii III, rękawice zgodne z EN 455, posiadające Certyfikat Badania Typu WE w kategorii III Środków Ochrony Indywidualnej, rękawice przebadane na przenikanie mikroorganizmów zgodnie z ASTM F1671. Przebadane na przenikanie co najmniej  15 substancji chemicznych zgodnie z EN 374-3. Rękawice oznakowane fabrycznie zgodnie z</t>
    </r>
    <r>
      <rPr>
        <u val="single"/>
        <sz val="10"/>
        <color indexed="8"/>
        <rFont val="Arial Narrow"/>
        <family val="2"/>
      </rPr>
      <t xml:space="preserve"> </t>
    </r>
    <r>
      <rPr>
        <sz val="10"/>
        <color indexed="8"/>
        <rFont val="Arial Narrow"/>
        <family val="2"/>
      </rPr>
      <t>MDD/PPE - rękawice diagnostycznie i ochronne, oznakowana fabrycznie zgodność z normami: EN 455,EN 374, ASTM D 6978, ASTM F 1671. Oznakowany  fabrycznie poziom AQL, oznakowane datą produkcji i datą ważności oraz numerem serii. Konstrukcja opakowania umożliwiająca dwa sposoby pobierania rękawic: standardowo poprzez otwór centralny lub</t>
    </r>
    <r>
      <rPr>
        <sz val="10"/>
        <color indexed="10"/>
        <rFont val="Arial Narrow"/>
        <family val="2"/>
      </rPr>
      <t xml:space="preserve"> </t>
    </r>
    <r>
      <rPr>
        <sz val="10"/>
        <color indexed="8"/>
        <rFont val="Arial Narrow"/>
        <family val="2"/>
      </rPr>
      <t xml:space="preserve">pojedynczo za mankiet. Op. a' 100 sztuk
Rozmiary :XS; S; M; L; XL do wyboru przez Zamawiającego.
</t>
    </r>
    <r>
      <rPr>
        <b/>
        <sz val="10"/>
        <color indexed="8"/>
        <rFont val="Arial Narrow"/>
        <family val="2"/>
      </rPr>
      <t>+ PRÓBKA</t>
    </r>
  </si>
  <si>
    <r>
      <t xml:space="preserve">Rękawice diagnostyczne, nitrylowe, bezpudrowe, jałowe, o anatomicznym kształcie, mankiet rolowany, powierzchnia zewnętrzna teksturowana na końcach palców, wewnętrzna chlorowana, dł. min. 242 mm, bez zawartości protein lateksu, zgodne z normą EN 455, AQL 1,0, grubość na palcu min. 0,15mm, na dłoni min. 0,13mm.Pakowane parami w podwójnym opakowaniu, rozm.  S, M, L, XL. </t>
    </r>
    <r>
      <rPr>
        <b/>
        <sz val="10"/>
        <color indexed="8"/>
        <rFont val="Arial Narrow"/>
        <family val="2"/>
      </rPr>
      <t>+ PRÓBKA</t>
    </r>
  </si>
  <si>
    <r>
      <t>Rękawice diagnostyczne do procedur wysokiego ryzyka zakażeń, nitrylowe, bezpudrowe, niejałowe, kształt uniwersalny, kolor pomarańczowy, mankiet rolowany, powierzchnia zewnętrzna mikroteksturowana z dodatkową teksturą na końcach palców,</t>
    </r>
    <r>
      <rPr>
        <sz val="10"/>
        <rFont val="Arial Narrow"/>
        <family val="2"/>
      </rPr>
      <t xml:space="preserve"> obustronnie polimeryzowane</t>
    </r>
    <r>
      <rPr>
        <i/>
        <sz val="10"/>
        <rFont val="Arial Narrow"/>
        <family val="2"/>
      </rPr>
      <t xml:space="preserve">, </t>
    </r>
    <r>
      <rPr>
        <sz val="10"/>
        <rFont val="Arial Narrow"/>
        <family val="2"/>
      </rPr>
      <t>wewnętrznie chlorowane</t>
    </r>
    <r>
      <rPr>
        <i/>
        <sz val="10"/>
        <rFont val="Arial Narrow"/>
        <family val="2"/>
      </rPr>
      <t>,</t>
    </r>
    <r>
      <rPr>
        <sz val="10"/>
        <rFont val="Arial Narrow"/>
        <family val="2"/>
      </rPr>
      <t xml:space="preserve"> długość rękawicy mini. 280 mm, grubość na palcu 0.20 mm, na dłoni 0.13 mm oraz na mankiecie 0.09 mm, siła zrywu min. przed starzeniem 13 N oraz  min. po starzeniu 12 N, AQL 1.5 . Rękawic</t>
    </r>
    <r>
      <rPr>
        <sz val="10"/>
        <color indexed="8"/>
        <rFont val="Arial Narrow"/>
        <family val="2"/>
      </rPr>
      <t xml:space="preserve">e zgodne z Dyrektywa o Wyrobie Medycznym MDD 93/42/EEC &amp; 2007/47/EC w klasie I oraz Dyrektywa o Środkach Ochrony Indywidualnej - PPE 89/686/EEC  w kategorii III, rękawice zgodne z EN 455, posiadające Certyfikat Badania Typu WE w kategorii III Środków Ochrony Indywidualnej, rękawice przebadane na przenikanie mikroorganizmów zgodnie z ASTM F1671, , rękawice  przebadane na przenikanie substancji chemicznych zgodnie z EN 374-3. Op. a'100 sztuk. Rozmiary :XS; S; M; L; XL do wyboru przez Zamawiającego.                </t>
    </r>
    <r>
      <rPr>
        <b/>
        <sz val="10"/>
        <color indexed="8"/>
        <rFont val="Arial Narrow"/>
        <family val="2"/>
      </rPr>
      <t>+ PRÓBKA</t>
    </r>
  </si>
  <si>
    <r>
      <t>Rękawice diagnostyczne nitrylowe bezpudrowe, kolor różowy kształt uniwersalny  - pasujący na lewą i prawą dłoń powierzchnia teksturowana na końcach palców pokryta powłoką polimerową powierzchnia wewnętrzna pokryta allantoiną i kolagenem AQ</t>
    </r>
    <r>
      <rPr>
        <sz val="10"/>
        <rFont val="Arial Narrow"/>
        <family val="2"/>
      </rPr>
      <t xml:space="preserve">L 1,0. </t>
    </r>
    <r>
      <rPr>
        <sz val="10"/>
        <color indexed="8"/>
        <rFont val="Arial Narrow"/>
        <family val="2"/>
      </rPr>
      <t xml:space="preserve">Mankiet rolowany. Długość min. 240 mm Grubość na palcu  min. 0,11 mm; na dłoni  min. 0,08 mm; na mankiecie min. 0,06mm. Rękawice zgodne z Dyrektywa o Wyrobie Medycznym MDD 93/42/EEC &amp; 2007/47/EC w klasie I oraz Dyrektywa o Środkach Ochrony Indywidualnej - PPE 89/686/EEC  w kategorii III, rękawice zgodne z EN 455, posiadające Certyfikat Badania Typu WE w kategorii III Środków Ochrony Indywidualnej, rękawice przebadane na przenikanie mikroorganizmów zgodnie z ASTM F1671. Op. a' 100 sztuk   Rozmiary :XS; S; M; L; XL do wyboru przez Zamawiającego.                </t>
    </r>
    <r>
      <rPr>
        <b/>
        <sz val="10"/>
        <color indexed="8"/>
        <rFont val="Arial Narrow"/>
        <family val="2"/>
      </rPr>
      <t>+ PRÓBKA</t>
    </r>
  </si>
  <si>
    <r>
      <t xml:space="preserve">Rękawice diagnostyczne syntetyczne, nitrylowe bezpudrowe, kształt uniwersalny, mankiet rolowany,  tekstura na końcach palców, długość rękawicy   min.  240 mm, grubość min.  na palcu 0.12 mm, na dłoni min. 0.08 mm oraz na mankiecie min. 0.06 mm, siła zrywu   min. przed starzeniem 9 N oraz   min. po starzeniu 8 N, AQL 1.0, Rękawice zgodne z Dyrektywa o Wyrobie Medycznym MDD 93/42/EEC &amp; 2007/47/EC w klasie I oraz Dyrektywa o Środkach Ochrony Indywidualnej - PPE 89/686/EEC  w kategorii III, rękawice zgodne z EN 455, zgodnie z ASTM F1671,  rękawice przebadane na przenikanie  substancji chemicznych zgodnie z EN 374-3(potwierdzone badaniem z niezależnego laboratorium). Rozmiar XS-XL op.100 sztuk. Rozmiary :XS; S; M; L; XL do wyboru przez Zamawiającego.                                      </t>
    </r>
    <r>
      <rPr>
        <b/>
        <sz val="10"/>
        <rFont val="Arial Narrow"/>
        <family val="2"/>
      </rPr>
      <t>+ PRÓBKA</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</si>
</sst>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0.00&quot; zł &quot;;\-#,##0.00&quot; zł &quot;;&quot; -&quot;#&quot; zł &quot;;@\ "/>
    <numFmt numFmtId="166" formatCode="#,##0.00&quot; zł&quot;;[Red]\-#,##0.00&quot; zł&quot;"/>
    <numFmt numFmtId="167" formatCode="#,##0.00\ &quot;zł&quot;"/>
    <numFmt numFmtId="168" formatCode="[$-415]d\ mmmm\ yyyy"/>
  </numFmts>
  <fonts count="50">
    <font>
      <sz val="10"/>
      <name val="Arial"/>
      <family val="2"/>
    </font>
    <font>
      <sz val="10"/>
      <color indexed="8"/>
      <name val="Arial1"/>
      <family val="0"/>
    </font>
    <font>
      <b/>
      <sz val="10"/>
      <name val="Arial Narrow"/>
      <family val="2"/>
    </font>
    <font>
      <b/>
      <sz val="10"/>
      <name val="Arial"/>
      <family val="2"/>
    </font>
    <font>
      <sz val="10"/>
      <color indexed="10"/>
      <name val="Arial"/>
      <family val="2"/>
    </font>
    <font>
      <sz val="10"/>
      <name val="Arial Narrow"/>
      <family val="2"/>
    </font>
    <font>
      <sz val="10"/>
      <color indexed="8"/>
      <name val="Arial"/>
      <family val="2"/>
    </font>
    <font>
      <sz val="11"/>
      <color indexed="8"/>
      <name val="Calibri"/>
      <family val="2"/>
    </font>
    <font>
      <sz val="11"/>
      <color indexed="8"/>
      <name val="Arial"/>
      <family val="2"/>
    </font>
    <font>
      <sz val="12"/>
      <name val="Arial Narrow"/>
      <family val="2"/>
    </font>
    <font>
      <sz val="11"/>
      <name val="Arial"/>
      <family val="2"/>
    </font>
    <font>
      <sz val="10"/>
      <color indexed="8"/>
      <name val="Arial Narrow"/>
      <family val="2"/>
    </font>
    <font>
      <b/>
      <sz val="10"/>
      <color indexed="8"/>
      <name val="Arial Narrow"/>
      <family val="2"/>
    </font>
    <font>
      <u val="single"/>
      <sz val="10"/>
      <color indexed="8"/>
      <name val="Arial Narrow"/>
      <family val="2"/>
    </font>
    <font>
      <sz val="10"/>
      <color indexed="10"/>
      <name val="Arial Narrow"/>
      <family val="2"/>
    </font>
    <font>
      <i/>
      <sz val="10"/>
      <name val="Arial Narrow"/>
      <family val="2"/>
    </font>
    <font>
      <sz val="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style="medium"/>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7" fillId="0" borderId="0">
      <alignment/>
      <protection/>
    </xf>
    <xf numFmtId="0" fontId="7" fillId="0" borderId="0">
      <alignment/>
      <protection/>
    </xf>
    <xf numFmtId="0" fontId="7"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44" fillId="27" borderId="1" applyNumberFormat="0" applyAlignment="0" applyProtection="0"/>
    <xf numFmtId="9" fontId="0" fillId="0" borderId="0" applyFill="0" applyBorder="0" applyAlignment="0" applyProtection="0"/>
    <xf numFmtId="9" fontId="0" fillId="0" borderId="0">
      <alignment/>
      <protection/>
    </xf>
    <xf numFmtId="0" fontId="1" fillId="0" borderId="0">
      <alignment/>
      <protection/>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7" fillId="0" borderId="0">
      <alignment/>
      <protection/>
    </xf>
    <xf numFmtId="42" fontId="0" fillId="0" borderId="0" applyFill="0" applyBorder="0" applyAlignment="0" applyProtection="0"/>
    <xf numFmtId="0" fontId="49" fillId="32" borderId="0" applyNumberFormat="0" applyBorder="0" applyAlignment="0" applyProtection="0"/>
  </cellStyleXfs>
  <cellXfs count="32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164" fontId="2" fillId="33" borderId="13" xfId="0" applyNumberFormat="1" applyFont="1" applyFill="1" applyBorder="1" applyAlignment="1">
      <alignment horizontal="center" wrapText="1"/>
    </xf>
    <xf numFmtId="9" fontId="2" fillId="33" borderId="13" xfId="0" applyNumberFormat="1" applyFont="1" applyFill="1" applyBorder="1" applyAlignment="1">
      <alignment horizontal="center" wrapText="1"/>
    </xf>
    <xf numFmtId="164" fontId="2" fillId="33" borderId="14" xfId="0" applyNumberFormat="1" applyFont="1" applyFill="1" applyBorder="1" applyAlignment="1">
      <alignment horizontal="center" wrapText="1"/>
    </xf>
    <xf numFmtId="0" fontId="0" fillId="0" borderId="15" xfId="0" applyBorder="1" applyAlignment="1">
      <alignment horizontal="left"/>
    </xf>
    <xf numFmtId="0" fontId="0" fillId="0" borderId="16" xfId="0" applyFont="1" applyBorder="1" applyAlignment="1">
      <alignment/>
    </xf>
    <xf numFmtId="164" fontId="0" fillId="0" borderId="17" xfId="0" applyNumberFormat="1" applyFont="1" applyBorder="1" applyAlignment="1">
      <alignment/>
    </xf>
    <xf numFmtId="9" fontId="0" fillId="0" borderId="17" xfId="57" applyFill="1" applyBorder="1" applyAlignment="1" applyProtection="1">
      <alignment/>
      <protection/>
    </xf>
    <xf numFmtId="0" fontId="0" fillId="0" borderId="18" xfId="0" applyBorder="1" applyAlignment="1">
      <alignment/>
    </xf>
    <xf numFmtId="0" fontId="3" fillId="0" borderId="19" xfId="0" applyFont="1" applyBorder="1" applyAlignment="1">
      <alignment/>
    </xf>
    <xf numFmtId="164" fontId="3" fillId="0" borderId="20" xfId="0" applyNumberFormat="1" applyFont="1" applyBorder="1" applyAlignment="1">
      <alignment/>
    </xf>
    <xf numFmtId="0" fontId="3" fillId="0" borderId="20" xfId="0" applyFont="1" applyBorder="1" applyAlignment="1">
      <alignment/>
    </xf>
    <xf numFmtId="164" fontId="3" fillId="0" borderId="21"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1" fontId="2" fillId="33" borderId="22" xfId="0" applyNumberFormat="1" applyFont="1" applyFill="1" applyBorder="1" applyAlignment="1">
      <alignment horizontal="center"/>
    </xf>
    <xf numFmtId="1" fontId="2" fillId="33" borderId="23" xfId="0" applyNumberFormat="1" applyFont="1" applyFill="1" applyBorder="1" applyAlignment="1">
      <alignment horizontal="center"/>
    </xf>
    <xf numFmtId="1" fontId="2" fillId="33" borderId="24" xfId="0" applyNumberFormat="1" applyFont="1" applyFill="1" applyBorder="1" applyAlignment="1">
      <alignment horizontal="center"/>
    </xf>
    <xf numFmtId="0" fontId="5" fillId="0" borderId="22" xfId="0" applyFont="1" applyBorder="1" applyAlignment="1">
      <alignment/>
    </xf>
    <xf numFmtId="0" fontId="6" fillId="0" borderId="23" xfId="0" applyFont="1" applyBorder="1" applyAlignment="1">
      <alignment/>
    </xf>
    <xf numFmtId="164" fontId="5" fillId="0" borderId="23" xfId="0" applyNumberFormat="1" applyFont="1" applyBorder="1" applyAlignment="1">
      <alignment/>
    </xf>
    <xf numFmtId="164" fontId="0" fillId="0" borderId="23" xfId="0" applyNumberFormat="1" applyFont="1" applyBorder="1" applyAlignment="1">
      <alignment/>
    </xf>
    <xf numFmtId="9" fontId="0" fillId="0" borderId="23" xfId="57" applyFont="1" applyFill="1" applyBorder="1" applyAlignment="1" applyProtection="1">
      <alignment/>
      <protection/>
    </xf>
    <xf numFmtId="164" fontId="5" fillId="0" borderId="24" xfId="0" applyNumberFormat="1" applyFont="1" applyBorder="1" applyAlignment="1">
      <alignment/>
    </xf>
    <xf numFmtId="0" fontId="5" fillId="0" borderId="15" xfId="0" applyFont="1" applyBorder="1" applyAlignment="1">
      <alignment/>
    </xf>
    <xf numFmtId="0" fontId="6" fillId="0" borderId="16" xfId="0" applyFont="1" applyBorder="1" applyAlignment="1">
      <alignment/>
    </xf>
    <xf numFmtId="164" fontId="5" fillId="0" borderId="17" xfId="0" applyNumberFormat="1" applyFont="1" applyBorder="1" applyAlignment="1">
      <alignment/>
    </xf>
    <xf numFmtId="9" fontId="0" fillId="0" borderId="17" xfId="57" applyFont="1" applyFill="1" applyBorder="1" applyAlignment="1" applyProtection="1">
      <alignment/>
      <protection/>
    </xf>
    <xf numFmtId="164" fontId="5" fillId="0" borderId="18" xfId="0" applyNumberFormat="1" applyFont="1" applyBorder="1" applyAlignment="1">
      <alignment/>
    </xf>
    <xf numFmtId="9" fontId="3" fillId="0" borderId="20" xfId="0" applyNumberFormat="1" applyFont="1" applyBorder="1" applyAlignment="1">
      <alignment/>
    </xf>
    <xf numFmtId="164" fontId="3" fillId="0" borderId="0" xfId="0" applyNumberFormat="1" applyFont="1" applyBorder="1" applyAlignment="1">
      <alignment/>
    </xf>
    <xf numFmtId="0" fontId="0" fillId="0" borderId="0" xfId="0" applyBorder="1" applyAlignment="1">
      <alignment wrapText="1"/>
    </xf>
    <xf numFmtId="1" fontId="2" fillId="33" borderId="23" xfId="0" applyNumberFormat="1" applyFont="1" applyFill="1" applyBorder="1" applyAlignment="1">
      <alignment horizontal="center" wrapText="1"/>
    </xf>
    <xf numFmtId="164" fontId="0" fillId="0" borderId="24" xfId="0" applyNumberFormat="1" applyFont="1" applyBorder="1" applyAlignment="1">
      <alignment/>
    </xf>
    <xf numFmtId="0" fontId="0" fillId="0" borderId="22" xfId="0" applyBorder="1" applyAlignment="1">
      <alignment/>
    </xf>
    <xf numFmtId="0" fontId="0" fillId="0" borderId="23" xfId="0" applyFont="1" applyBorder="1" applyAlignment="1">
      <alignment/>
    </xf>
    <xf numFmtId="164" fontId="3" fillId="0" borderId="24" xfId="0" applyNumberFormat="1" applyFont="1" applyBorder="1" applyAlignment="1">
      <alignment/>
    </xf>
    <xf numFmtId="0" fontId="0" fillId="0" borderId="15" xfId="0" applyBorder="1" applyAlignment="1">
      <alignment/>
    </xf>
    <xf numFmtId="0" fontId="0" fillId="0" borderId="18" xfId="0" applyFont="1" applyBorder="1" applyAlignment="1">
      <alignment/>
    </xf>
    <xf numFmtId="0" fontId="4" fillId="0" borderId="0" xfId="0" applyFont="1" applyBorder="1" applyAlignment="1">
      <alignment wrapText="1"/>
    </xf>
    <xf numFmtId="9" fontId="0" fillId="0" borderId="17" xfId="0" applyNumberFormat="1" applyFont="1" applyBorder="1" applyAlignment="1">
      <alignment/>
    </xf>
    <xf numFmtId="164" fontId="0" fillId="0" borderId="18" xfId="0" applyNumberFormat="1" applyFont="1" applyBorder="1" applyAlignment="1">
      <alignment/>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1" fontId="2" fillId="33" borderId="22" xfId="0" applyNumberFormat="1" applyFont="1" applyFill="1" applyBorder="1" applyAlignment="1">
      <alignment horizontal="center" wrapText="1"/>
    </xf>
    <xf numFmtId="1" fontId="2" fillId="33" borderId="24" xfId="0" applyNumberFormat="1" applyFont="1" applyFill="1" applyBorder="1" applyAlignment="1">
      <alignment horizontal="center" wrapText="1"/>
    </xf>
    <xf numFmtId="0" fontId="5" fillId="0" borderId="22" xfId="0" applyFont="1" applyBorder="1" applyAlignment="1">
      <alignment wrapText="1"/>
    </xf>
    <xf numFmtId="0" fontId="6" fillId="0" borderId="23" xfId="0" applyFont="1" applyBorder="1" applyAlignment="1">
      <alignment wrapText="1"/>
    </xf>
    <xf numFmtId="164" fontId="0" fillId="0" borderId="23" xfId="0" applyNumberFormat="1" applyFont="1" applyBorder="1" applyAlignment="1">
      <alignment wrapText="1"/>
    </xf>
    <xf numFmtId="9" fontId="0" fillId="0" borderId="23" xfId="57" applyFont="1" applyFill="1" applyBorder="1" applyAlignment="1" applyProtection="1">
      <alignment wrapText="1"/>
      <protection/>
    </xf>
    <xf numFmtId="164" fontId="0" fillId="0" borderId="24" xfId="0" applyNumberFormat="1" applyFont="1" applyBorder="1" applyAlignment="1">
      <alignment wrapText="1"/>
    </xf>
    <xf numFmtId="0" fontId="5" fillId="0" borderId="15" xfId="0" applyFont="1" applyBorder="1" applyAlignment="1">
      <alignment wrapText="1"/>
    </xf>
    <xf numFmtId="0" fontId="6" fillId="0" borderId="16" xfId="0" applyFont="1" applyBorder="1" applyAlignment="1">
      <alignment wrapText="1"/>
    </xf>
    <xf numFmtId="9" fontId="0" fillId="0" borderId="16" xfId="57" applyFont="1" applyFill="1" applyBorder="1" applyAlignment="1" applyProtection="1">
      <alignment wrapText="1"/>
      <protection/>
    </xf>
    <xf numFmtId="164" fontId="0" fillId="0" borderId="16" xfId="0" applyNumberFormat="1" applyFont="1" applyBorder="1" applyAlignment="1">
      <alignment wrapText="1"/>
    </xf>
    <xf numFmtId="164" fontId="0" fillId="0" borderId="18" xfId="0" applyNumberFormat="1"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164" fontId="0" fillId="0" borderId="0" xfId="0" applyNumberFormat="1" applyFont="1" applyBorder="1" applyAlignment="1">
      <alignment wrapText="1"/>
    </xf>
    <xf numFmtId="9" fontId="0" fillId="0" borderId="0" xfId="0" applyNumberFormat="1" applyFont="1" applyBorder="1" applyAlignment="1">
      <alignment wrapText="1"/>
    </xf>
    <xf numFmtId="9" fontId="3" fillId="0" borderId="20" xfId="0" applyNumberFormat="1" applyFont="1" applyBorder="1" applyAlignment="1">
      <alignment wrapText="1"/>
    </xf>
    <xf numFmtId="164" fontId="3" fillId="0" borderId="0" xfId="0" applyNumberFormat="1" applyFont="1" applyBorder="1" applyAlignment="1">
      <alignment wrapText="1"/>
    </xf>
    <xf numFmtId="0" fontId="0" fillId="0" borderId="25" xfId="0"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9" fontId="0" fillId="0" borderId="23" xfId="57" applyFill="1" applyBorder="1" applyAlignment="1" applyProtection="1">
      <alignment/>
      <protection/>
    </xf>
    <xf numFmtId="0" fontId="0" fillId="0" borderId="22" xfId="0" applyFont="1" applyFill="1" applyBorder="1" applyAlignment="1">
      <alignment horizontal="left"/>
    </xf>
    <xf numFmtId="1" fontId="0" fillId="0" borderId="23" xfId="0" applyNumberFormat="1" applyFont="1" applyFill="1" applyBorder="1" applyAlignment="1">
      <alignment horizontal="left"/>
    </xf>
    <xf numFmtId="164" fontId="5" fillId="0" borderId="23" xfId="0" applyNumberFormat="1" applyFont="1" applyFill="1" applyBorder="1" applyAlignment="1">
      <alignment horizontal="right"/>
    </xf>
    <xf numFmtId="9" fontId="0" fillId="0" borderId="23" xfId="57" applyFill="1" applyBorder="1" applyAlignment="1" applyProtection="1">
      <alignment horizontal="right"/>
      <protection/>
    </xf>
    <xf numFmtId="1" fontId="2" fillId="0" borderId="24" xfId="0" applyNumberFormat="1" applyFont="1" applyFill="1" applyBorder="1" applyAlignment="1">
      <alignment horizontal="center"/>
    </xf>
    <xf numFmtId="0" fontId="0" fillId="0" borderId="15" xfId="0" applyFont="1" applyBorder="1" applyAlignment="1">
      <alignment horizontal="left"/>
    </xf>
    <xf numFmtId="0" fontId="6" fillId="0" borderId="16" xfId="0" applyFont="1" applyBorder="1" applyAlignment="1">
      <alignment horizontal="left"/>
    </xf>
    <xf numFmtId="9" fontId="0" fillId="0" borderId="17" xfId="57" applyFill="1" applyBorder="1" applyAlignment="1" applyProtection="1">
      <alignment horizontal="right"/>
      <protection/>
    </xf>
    <xf numFmtId="164" fontId="0" fillId="0" borderId="16" xfId="0" applyNumberFormat="1" applyFont="1" applyBorder="1" applyAlignment="1">
      <alignment/>
    </xf>
    <xf numFmtId="9" fontId="0" fillId="0" borderId="16" xfId="57" applyFont="1" applyFill="1" applyBorder="1" applyAlignment="1" applyProtection="1">
      <alignment/>
      <protection/>
    </xf>
    <xf numFmtId="0" fontId="0" fillId="0" borderId="0" xfId="0" applyFont="1" applyBorder="1" applyAlignment="1">
      <alignment/>
    </xf>
    <xf numFmtId="0" fontId="0" fillId="34" borderId="0" xfId="0" applyFill="1" applyBorder="1" applyAlignment="1">
      <alignment/>
    </xf>
    <xf numFmtId="0" fontId="4" fillId="0" borderId="0" xfId="0" applyFont="1" applyAlignment="1">
      <alignment/>
    </xf>
    <xf numFmtId="0" fontId="4" fillId="0" borderId="0" xfId="0" applyFont="1" applyAlignment="1">
      <alignment wrapText="1"/>
    </xf>
    <xf numFmtId="0" fontId="0" fillId="33" borderId="12" xfId="0" applyFont="1" applyFill="1" applyBorder="1" applyAlignment="1">
      <alignment/>
    </xf>
    <xf numFmtId="0" fontId="0" fillId="33" borderId="22" xfId="0" applyFill="1" applyBorder="1" applyAlignment="1">
      <alignment/>
    </xf>
    <xf numFmtId="0" fontId="0" fillId="0" borderId="0" xfId="0" applyAlignment="1">
      <alignment horizontal="center" vertical="center"/>
    </xf>
    <xf numFmtId="2" fontId="0" fillId="0" borderId="0" xfId="0" applyNumberFormat="1" applyAlignment="1">
      <alignment horizontal="center" vertical="center"/>
    </xf>
    <xf numFmtId="0" fontId="0" fillId="34" borderId="0" xfId="0" applyFill="1" applyAlignment="1">
      <alignment horizontal="center" vertical="center"/>
    </xf>
    <xf numFmtId="2" fontId="0" fillId="34" borderId="0" xfId="0" applyNumberFormat="1" applyFill="1" applyAlignment="1">
      <alignment horizontal="center" vertical="center"/>
    </xf>
    <xf numFmtId="0" fontId="0" fillId="0" borderId="0" xfId="0" applyAlignment="1">
      <alignment horizontal="center" wrapText="1"/>
    </xf>
    <xf numFmtId="2" fontId="0" fillId="34" borderId="0" xfId="0" applyNumberFormat="1" applyFill="1" applyBorder="1" applyAlignment="1">
      <alignment horizontal="center" vertical="center"/>
    </xf>
    <xf numFmtId="2" fontId="0" fillId="0" borderId="0" xfId="0" applyNumberFormat="1" applyBorder="1" applyAlignment="1">
      <alignment horizontal="center" vertical="center"/>
    </xf>
    <xf numFmtId="2" fontId="0" fillId="34" borderId="0" xfId="0" applyNumberFormat="1" applyFont="1" applyFill="1" applyBorder="1" applyAlignment="1">
      <alignment horizontal="center" vertical="center"/>
    </xf>
    <xf numFmtId="0" fontId="0" fillId="0" borderId="29" xfId="0" applyBorder="1" applyAlignment="1">
      <alignment/>
    </xf>
    <xf numFmtId="0" fontId="0" fillId="0" borderId="0" xfId="45" applyNumberFormat="1" applyFont="1" applyBorder="1">
      <alignment/>
      <protection/>
    </xf>
    <xf numFmtId="0" fontId="0" fillId="0" borderId="0" xfId="0" applyFont="1" applyAlignment="1">
      <alignment/>
    </xf>
    <xf numFmtId="0" fontId="5" fillId="0" borderId="0" xfId="45" applyNumberFormat="1" applyFont="1" applyBorder="1">
      <alignment/>
      <protection/>
    </xf>
    <xf numFmtId="4" fontId="0" fillId="0" borderId="0" xfId="0" applyNumberFormat="1" applyAlignment="1">
      <alignment/>
    </xf>
    <xf numFmtId="0" fontId="4" fillId="0" borderId="0" xfId="0" applyFont="1" applyFill="1" applyBorder="1" applyAlignment="1">
      <alignment/>
    </xf>
    <xf numFmtId="0" fontId="0" fillId="0" borderId="20" xfId="0" applyBorder="1" applyAlignment="1">
      <alignment/>
    </xf>
    <xf numFmtId="0" fontId="6" fillId="34" borderId="16" xfId="54" applyFont="1" applyFill="1" applyBorder="1" applyAlignment="1">
      <alignment horizontal="center" vertical="center"/>
      <protection/>
    </xf>
    <xf numFmtId="0" fontId="8" fillId="0" borderId="16" xfId="45" applyFont="1" applyBorder="1" applyAlignment="1">
      <alignment horizontal="right"/>
      <protection/>
    </xf>
    <xf numFmtId="9" fontId="3" fillId="0" borderId="30" xfId="0" applyNumberFormat="1" applyFont="1" applyBorder="1" applyAlignment="1">
      <alignment wrapText="1"/>
    </xf>
    <xf numFmtId="1" fontId="2" fillId="33" borderId="31" xfId="0" applyNumberFormat="1" applyFont="1" applyFill="1" applyBorder="1" applyAlignment="1">
      <alignment horizontal="center" wrapText="1"/>
    </xf>
    <xf numFmtId="1" fontId="2" fillId="33" borderId="17" xfId="0" applyNumberFormat="1" applyFont="1" applyFill="1" applyBorder="1" applyAlignment="1">
      <alignment horizontal="center" wrapText="1"/>
    </xf>
    <xf numFmtId="1" fontId="2" fillId="33" borderId="32" xfId="0" applyNumberFormat="1" applyFont="1" applyFill="1" applyBorder="1" applyAlignment="1">
      <alignment horizontal="center" wrapText="1"/>
    </xf>
    <xf numFmtId="0" fontId="5" fillId="0" borderId="16" xfId="0" applyFont="1" applyBorder="1" applyAlignment="1">
      <alignment vertical="center" wrapText="1"/>
    </xf>
    <xf numFmtId="0" fontId="3" fillId="0" borderId="33" xfId="0" applyFont="1" applyBorder="1" applyAlignment="1">
      <alignment/>
    </xf>
    <xf numFmtId="167" fontId="0" fillId="0" borderId="17" xfId="0" applyNumberFormat="1" applyFont="1" applyBorder="1" applyAlignment="1">
      <alignment/>
    </xf>
    <xf numFmtId="167" fontId="3" fillId="0" borderId="20" xfId="0" applyNumberFormat="1" applyFont="1" applyBorder="1" applyAlignment="1">
      <alignment/>
    </xf>
    <xf numFmtId="167" fontId="3" fillId="0" borderId="21" xfId="0" applyNumberFormat="1" applyFont="1" applyBorder="1" applyAlignment="1">
      <alignment/>
    </xf>
    <xf numFmtId="0" fontId="11" fillId="0" borderId="23" xfId="0" applyFont="1" applyBorder="1" applyAlignment="1">
      <alignment vertical="center" wrapText="1"/>
    </xf>
    <xf numFmtId="0" fontId="11" fillId="0" borderId="16" xfId="0" applyFont="1" applyBorder="1" applyAlignment="1">
      <alignment vertic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167" fontId="5" fillId="0" borderId="23" xfId="0" applyNumberFormat="1" applyFont="1" applyBorder="1" applyAlignment="1">
      <alignment/>
    </xf>
    <xf numFmtId="167" fontId="0" fillId="0" borderId="23" xfId="0" applyNumberFormat="1" applyFont="1" applyBorder="1" applyAlignment="1">
      <alignment/>
    </xf>
    <xf numFmtId="0" fontId="5" fillId="0" borderId="23" xfId="0" applyFont="1" applyBorder="1" applyAlignment="1">
      <alignment vertical="center" wrapText="1"/>
    </xf>
    <xf numFmtId="0" fontId="11" fillId="0" borderId="16" xfId="0" applyFont="1" applyBorder="1" applyAlignment="1">
      <alignment wrapText="1"/>
    </xf>
    <xf numFmtId="167" fontId="0" fillId="0" borderId="23" xfId="0" applyNumberFormat="1" applyFont="1" applyBorder="1" applyAlignment="1">
      <alignment wrapText="1"/>
    </xf>
    <xf numFmtId="167" fontId="3" fillId="0" borderId="20" xfId="0" applyNumberFormat="1" applyFont="1" applyBorder="1" applyAlignment="1">
      <alignment wrapText="1"/>
    </xf>
    <xf numFmtId="167" fontId="3" fillId="0" borderId="21" xfId="0" applyNumberFormat="1" applyFont="1" applyBorder="1" applyAlignment="1">
      <alignment wrapText="1"/>
    </xf>
    <xf numFmtId="1" fontId="5" fillId="0" borderId="23" xfId="0" applyNumberFormat="1" applyFont="1" applyFill="1" applyBorder="1" applyAlignment="1">
      <alignment horizontal="left" vertical="center" wrapText="1"/>
    </xf>
    <xf numFmtId="0" fontId="11" fillId="0" borderId="16" xfId="0" applyFont="1" applyBorder="1" applyAlignment="1">
      <alignment horizontal="left" vertical="center" wrapText="1"/>
    </xf>
    <xf numFmtId="167" fontId="5" fillId="0" borderId="23" xfId="0" applyNumberFormat="1" applyFont="1" applyFill="1" applyBorder="1" applyAlignment="1">
      <alignment horizontal="right"/>
    </xf>
    <xf numFmtId="167" fontId="0" fillId="0" borderId="17" xfId="0" applyNumberFormat="1" applyBorder="1" applyAlignment="1">
      <alignment/>
    </xf>
    <xf numFmtId="0" fontId="10" fillId="0" borderId="0" xfId="0" applyFont="1" applyAlignment="1">
      <alignment/>
    </xf>
    <xf numFmtId="0" fontId="11" fillId="34" borderId="16" xfId="59" applyNumberFormat="1" applyFont="1" applyFill="1" applyBorder="1" applyAlignment="1" applyProtection="1">
      <alignment horizontal="left" vertical="center" wrapText="1"/>
      <protection/>
    </xf>
    <xf numFmtId="167" fontId="0" fillId="0" borderId="16" xfId="0" applyNumberFormat="1" applyFont="1" applyBorder="1" applyAlignment="1">
      <alignment wrapText="1"/>
    </xf>
    <xf numFmtId="167" fontId="3" fillId="0" borderId="37" xfId="0" applyNumberFormat="1" applyFont="1" applyBorder="1" applyAlignment="1">
      <alignment wrapText="1"/>
    </xf>
    <xf numFmtId="167" fontId="3" fillId="0" borderId="30" xfId="0" applyNumberFormat="1" applyFont="1" applyBorder="1" applyAlignment="1">
      <alignment wrapText="1"/>
    </xf>
    <xf numFmtId="167" fontId="0" fillId="0" borderId="16" xfId="0" applyNumberFormat="1" applyFont="1" applyBorder="1" applyAlignment="1">
      <alignment/>
    </xf>
    <xf numFmtId="0" fontId="6" fillId="0" borderId="38" xfId="0" applyFont="1" applyBorder="1" applyAlignment="1">
      <alignment/>
    </xf>
    <xf numFmtId="1" fontId="2" fillId="33" borderId="39" xfId="0" applyNumberFormat="1" applyFont="1" applyFill="1" applyBorder="1" applyAlignment="1">
      <alignment horizontal="center" wrapText="1"/>
    </xf>
    <xf numFmtId="167" fontId="3" fillId="0" borderId="30" xfId="0" applyNumberFormat="1" applyFont="1" applyBorder="1" applyAlignment="1">
      <alignment/>
    </xf>
    <xf numFmtId="0" fontId="3" fillId="0" borderId="30" xfId="0" applyFont="1" applyBorder="1" applyAlignment="1">
      <alignment/>
    </xf>
    <xf numFmtId="167" fontId="3" fillId="0" borderId="37" xfId="0" applyNumberFormat="1" applyFont="1" applyBorder="1" applyAlignment="1">
      <alignment/>
    </xf>
    <xf numFmtId="1" fontId="2" fillId="33" borderId="38" xfId="0" applyNumberFormat="1" applyFont="1" applyFill="1" applyBorder="1" applyAlignment="1">
      <alignment horizontal="center"/>
    </xf>
    <xf numFmtId="1" fontId="2" fillId="33" borderId="38" xfId="0" applyNumberFormat="1" applyFont="1" applyFill="1" applyBorder="1" applyAlignment="1">
      <alignment horizontal="center" wrapText="1"/>
    </xf>
    <xf numFmtId="0" fontId="11" fillId="0" borderId="38" xfId="0" applyFont="1" applyBorder="1" applyAlignment="1">
      <alignment vertical="center" wrapText="1"/>
    </xf>
    <xf numFmtId="164" fontId="0" fillId="0" borderId="38" xfId="0" applyNumberFormat="1" applyFont="1" applyBorder="1" applyAlignment="1">
      <alignment/>
    </xf>
    <xf numFmtId="167" fontId="0" fillId="0" borderId="38" xfId="0" applyNumberFormat="1" applyFont="1" applyBorder="1" applyAlignment="1">
      <alignment/>
    </xf>
    <xf numFmtId="9" fontId="0" fillId="0" borderId="38" xfId="57" applyFont="1" applyFill="1" applyBorder="1" applyAlignment="1" applyProtection="1">
      <alignment/>
      <protection/>
    </xf>
    <xf numFmtId="0" fontId="5" fillId="0" borderId="38" xfId="0" applyFont="1" applyBorder="1" applyAlignment="1">
      <alignment vertical="center" wrapText="1"/>
    </xf>
    <xf numFmtId="0" fontId="0" fillId="0" borderId="38" xfId="0" applyFont="1" applyBorder="1" applyAlignment="1">
      <alignment/>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164" fontId="2" fillId="33" borderId="41" xfId="0" applyNumberFormat="1" applyFont="1" applyFill="1" applyBorder="1" applyAlignment="1">
      <alignment horizontal="center" wrapText="1"/>
    </xf>
    <xf numFmtId="9" fontId="2" fillId="33" borderId="41" xfId="0" applyNumberFormat="1" applyFont="1" applyFill="1" applyBorder="1" applyAlignment="1">
      <alignment horizontal="center" wrapText="1"/>
    </xf>
    <xf numFmtId="164" fontId="2" fillId="33" borderId="42" xfId="0" applyNumberFormat="1" applyFont="1" applyFill="1" applyBorder="1" applyAlignment="1">
      <alignment horizontal="center" wrapText="1"/>
    </xf>
    <xf numFmtId="1" fontId="2" fillId="33" borderId="43" xfId="0" applyNumberFormat="1" applyFont="1" applyFill="1" applyBorder="1" applyAlignment="1">
      <alignment horizontal="center"/>
    </xf>
    <xf numFmtId="1" fontId="2" fillId="33" borderId="44" xfId="0" applyNumberFormat="1" applyFont="1" applyFill="1" applyBorder="1" applyAlignment="1">
      <alignment horizontal="center"/>
    </xf>
    <xf numFmtId="0" fontId="5" fillId="0" borderId="43" xfId="0" applyFont="1" applyBorder="1" applyAlignment="1">
      <alignment/>
    </xf>
    <xf numFmtId="164" fontId="0" fillId="0" borderId="44" xfId="0" applyNumberFormat="1" applyFont="1" applyBorder="1" applyAlignment="1">
      <alignment/>
    </xf>
    <xf numFmtId="0" fontId="0" fillId="0" borderId="43" xfId="0" applyBorder="1" applyAlignment="1">
      <alignment/>
    </xf>
    <xf numFmtId="164" fontId="3" fillId="0" borderId="44" xfId="0" applyNumberFormat="1" applyFont="1" applyBorder="1" applyAlignment="1">
      <alignment/>
    </xf>
    <xf numFmtId="0" fontId="0" fillId="0" borderId="45" xfId="0" applyBorder="1" applyAlignment="1">
      <alignment/>
    </xf>
    <xf numFmtId="0" fontId="5" fillId="0" borderId="46" xfId="0" applyFont="1" applyBorder="1" applyAlignment="1">
      <alignment vertical="center" wrapText="1"/>
    </xf>
    <xf numFmtId="0" fontId="0" fillId="0" borderId="46" xfId="0" applyFont="1" applyBorder="1" applyAlignment="1">
      <alignment/>
    </xf>
    <xf numFmtId="164" fontId="0" fillId="0" borderId="46" xfId="0" applyNumberFormat="1" applyFont="1" applyBorder="1" applyAlignment="1">
      <alignment/>
    </xf>
    <xf numFmtId="167" fontId="0" fillId="0" borderId="46" xfId="0" applyNumberFormat="1" applyFont="1" applyBorder="1" applyAlignment="1">
      <alignment/>
    </xf>
    <xf numFmtId="9" fontId="0" fillId="0" borderId="46" xfId="57" applyFont="1" applyFill="1" applyBorder="1" applyAlignment="1" applyProtection="1">
      <alignment/>
      <protection/>
    </xf>
    <xf numFmtId="0" fontId="0" fillId="0" borderId="47" xfId="0" applyFont="1" applyBorder="1" applyAlignment="1">
      <alignment/>
    </xf>
    <xf numFmtId="167" fontId="3" fillId="0" borderId="48" xfId="0" applyNumberFormat="1" applyFont="1" applyBorder="1" applyAlignment="1">
      <alignment/>
    </xf>
    <xf numFmtId="0" fontId="3" fillId="0" borderId="48" xfId="0" applyFont="1" applyBorder="1" applyAlignment="1">
      <alignment/>
    </xf>
    <xf numFmtId="0" fontId="0" fillId="0" borderId="49" xfId="0" applyFont="1" applyBorder="1" applyAlignment="1">
      <alignment/>
    </xf>
    <xf numFmtId="1" fontId="2" fillId="33" borderId="38" xfId="54" applyNumberFormat="1" applyFont="1" applyFill="1" applyBorder="1" applyAlignment="1">
      <alignment horizontal="center"/>
      <protection/>
    </xf>
    <xf numFmtId="0" fontId="5" fillId="34" borderId="38" xfId="45" applyFont="1" applyFill="1" applyBorder="1" applyAlignment="1">
      <alignment horizontal="justify" vertical="center" wrapText="1"/>
      <protection/>
    </xf>
    <xf numFmtId="0" fontId="0" fillId="0" borderId="38" xfId="45" applyFont="1" applyBorder="1" applyAlignment="1">
      <alignment horizontal="center" vertical="center"/>
      <protection/>
    </xf>
    <xf numFmtId="164" fontId="0" fillId="34" borderId="38" xfId="45" applyNumberFormat="1" applyFont="1" applyFill="1" applyBorder="1" applyAlignment="1">
      <alignment horizontal="center" vertical="center"/>
      <protection/>
    </xf>
    <xf numFmtId="167" fontId="0" fillId="34" borderId="38" xfId="45" applyNumberFormat="1" applyFont="1" applyFill="1" applyBorder="1" applyAlignment="1">
      <alignment horizontal="center" vertical="center"/>
      <protection/>
    </xf>
    <xf numFmtId="167" fontId="0" fillId="0" borderId="38" xfId="45" applyNumberFormat="1" applyFont="1" applyBorder="1" applyAlignment="1">
      <alignment horizontal="center" vertical="center"/>
      <protection/>
    </xf>
    <xf numFmtId="9" fontId="0" fillId="0" borderId="38" xfId="46" applyNumberFormat="1" applyFont="1" applyFill="1" applyBorder="1" applyAlignment="1">
      <alignment horizontal="center" vertical="center"/>
      <protection/>
    </xf>
    <xf numFmtId="167" fontId="6" fillId="0" borderId="38" xfId="45" applyNumberFormat="1" applyFont="1" applyBorder="1" applyAlignment="1">
      <alignment horizontal="center" vertical="center"/>
      <protection/>
    </xf>
    <xf numFmtId="167" fontId="0" fillId="0" borderId="38" xfId="46" applyNumberFormat="1" applyFont="1" applyBorder="1" applyAlignment="1">
      <alignment horizontal="center" vertical="center"/>
      <protection/>
    </xf>
    <xf numFmtId="0" fontId="0" fillId="34" borderId="38" xfId="45" applyFont="1" applyFill="1" applyBorder="1" applyAlignment="1">
      <alignment horizontal="center" vertical="center"/>
      <protection/>
    </xf>
    <xf numFmtId="0" fontId="5" fillId="0" borderId="38" xfId="45" applyFont="1" applyFill="1" applyBorder="1" applyAlignment="1">
      <alignment horizontal="justify" vertical="center" wrapText="1"/>
      <protection/>
    </xf>
    <xf numFmtId="164" fontId="0" fillId="0" borderId="38" xfId="45" applyNumberFormat="1" applyFont="1" applyBorder="1" applyAlignment="1">
      <alignment horizontal="center" vertical="center"/>
      <protection/>
    </xf>
    <xf numFmtId="0" fontId="5" fillId="0" borderId="38" xfId="45" applyFont="1" applyFill="1" applyBorder="1" applyAlignment="1">
      <alignment horizontal="left" vertical="center" wrapText="1"/>
      <protection/>
    </xf>
    <xf numFmtId="164" fontId="4" fillId="34" borderId="38" xfId="0" applyNumberFormat="1" applyFont="1" applyFill="1" applyBorder="1" applyAlignment="1">
      <alignment horizontal="center" vertical="center"/>
    </xf>
    <xf numFmtId="0" fontId="5" fillId="34" borderId="38" xfId="45" applyFont="1" applyFill="1" applyBorder="1" applyAlignment="1">
      <alignment horizontal="left" vertical="center" wrapText="1"/>
      <protection/>
    </xf>
    <xf numFmtId="0" fontId="11" fillId="34" borderId="38" xfId="46" applyFont="1" applyFill="1" applyBorder="1" applyAlignment="1">
      <alignment vertical="center" wrapText="1"/>
      <protection/>
    </xf>
    <xf numFmtId="0" fontId="0" fillId="0" borderId="38" xfId="46" applyFont="1" applyBorder="1" applyAlignment="1">
      <alignment horizontal="center" vertical="center"/>
      <protection/>
    </xf>
    <xf numFmtId="164" fontId="0" fillId="0" borderId="38" xfId="46" applyNumberFormat="1" applyFont="1" applyBorder="1" applyAlignment="1">
      <alignment horizontal="center" vertical="center"/>
      <protection/>
    </xf>
    <xf numFmtId="0" fontId="11" fillId="0" borderId="38" xfId="46" applyFont="1" applyBorder="1" applyAlignment="1">
      <alignment vertical="center" wrapText="1"/>
      <protection/>
    </xf>
    <xf numFmtId="164" fontId="0" fillId="34" borderId="38" xfId="46" applyNumberFormat="1" applyFont="1" applyFill="1" applyBorder="1" applyAlignment="1">
      <alignment horizontal="center" vertical="center"/>
      <protection/>
    </xf>
    <xf numFmtId="0" fontId="0" fillId="34" borderId="38" xfId="46" applyFont="1" applyFill="1" applyBorder="1" applyAlignment="1">
      <alignment horizontal="center" vertical="center"/>
      <protection/>
    </xf>
    <xf numFmtId="164" fontId="4" fillId="34" borderId="38" xfId="46" applyNumberFormat="1" applyFont="1" applyFill="1" applyBorder="1" applyAlignment="1">
      <alignment horizontal="center" vertical="center"/>
      <protection/>
    </xf>
    <xf numFmtId="0" fontId="11" fillId="0" borderId="38" xfId="46" applyFont="1" applyFill="1" applyBorder="1" applyAlignment="1">
      <alignment vertical="center" wrapText="1"/>
      <protection/>
    </xf>
    <xf numFmtId="0" fontId="0" fillId="0" borderId="38" xfId="46" applyFont="1" applyFill="1" applyBorder="1" applyAlignment="1">
      <alignment horizontal="center" vertical="center"/>
      <protection/>
    </xf>
    <xf numFmtId="164" fontId="0" fillId="0" borderId="38" xfId="46" applyNumberFormat="1" applyFont="1" applyFill="1" applyBorder="1" applyAlignment="1">
      <alignment horizontal="center" vertical="center"/>
      <protection/>
    </xf>
    <xf numFmtId="0" fontId="11" fillId="0" borderId="38" xfId="46" applyFont="1" applyFill="1" applyBorder="1" applyAlignment="1">
      <alignment horizontal="left" vertical="center" wrapText="1"/>
      <protection/>
    </xf>
    <xf numFmtId="0" fontId="0" fillId="0" borderId="38" xfId="46" applyFont="1" applyFill="1" applyBorder="1" applyAlignment="1">
      <alignment horizontal="center" vertical="center" wrapText="1"/>
      <protection/>
    </xf>
    <xf numFmtId="164" fontId="0" fillId="0" borderId="38" xfId="46" applyNumberFormat="1" applyFont="1" applyFill="1" applyBorder="1" applyAlignment="1">
      <alignment horizontal="center" vertical="center" wrapText="1"/>
      <protection/>
    </xf>
    <xf numFmtId="0" fontId="5" fillId="0" borderId="38" xfId="46" applyFont="1" applyFill="1" applyBorder="1" applyAlignment="1">
      <alignment vertical="center" wrapText="1"/>
      <protection/>
    </xf>
    <xf numFmtId="0" fontId="5" fillId="34" borderId="38" xfId="46" applyFont="1" applyFill="1" applyBorder="1" applyAlignment="1">
      <alignment vertical="center" wrapText="1"/>
      <protection/>
    </xf>
    <xf numFmtId="0" fontId="0" fillId="34" borderId="38" xfId="46" applyFont="1" applyFill="1" applyBorder="1" applyAlignment="1">
      <alignment horizontal="center" vertical="center" wrapText="1"/>
      <protection/>
    </xf>
    <xf numFmtId="164" fontId="4" fillId="34" borderId="38" xfId="46" applyNumberFormat="1" applyFont="1" applyFill="1" applyBorder="1" applyAlignment="1">
      <alignment horizontal="center" vertical="center" wrapText="1"/>
      <protection/>
    </xf>
    <xf numFmtId="0" fontId="5" fillId="0" borderId="38" xfId="46" applyFont="1" applyBorder="1" applyAlignment="1">
      <alignment vertical="center" wrapText="1"/>
      <protection/>
    </xf>
    <xf numFmtId="0" fontId="5" fillId="0" borderId="38" xfId="46" applyNumberFormat="1" applyFont="1" applyFill="1" applyBorder="1" applyAlignment="1">
      <alignment vertical="center" wrapText="1"/>
      <protection/>
    </xf>
    <xf numFmtId="0" fontId="6" fillId="34" borderId="38" xfId="46" applyFont="1" applyFill="1" applyBorder="1" applyAlignment="1">
      <alignment horizontal="center" vertical="center"/>
      <protection/>
    </xf>
    <xf numFmtId="0" fontId="6" fillId="0" borderId="38" xfId="46" applyFont="1" applyFill="1" applyBorder="1" applyAlignment="1">
      <alignment horizontal="center" vertical="center"/>
      <protection/>
    </xf>
    <xf numFmtId="164" fontId="6" fillId="34" borderId="38" xfId="46" applyNumberFormat="1" applyFont="1" applyFill="1" applyBorder="1" applyAlignment="1">
      <alignment horizontal="center" vertical="center"/>
      <protection/>
    </xf>
    <xf numFmtId="0" fontId="2" fillId="33" borderId="40" xfId="54" applyFont="1" applyFill="1" applyBorder="1" applyAlignment="1">
      <alignment horizontal="center" wrapText="1"/>
      <protection/>
    </xf>
    <xf numFmtId="0" fontId="2" fillId="33" borderId="41" xfId="54" applyFont="1" applyFill="1" applyBorder="1" applyAlignment="1">
      <alignment horizontal="center" wrapText="1"/>
      <protection/>
    </xf>
    <xf numFmtId="164" fontId="2" fillId="33" borderId="41" xfId="54" applyNumberFormat="1" applyFont="1" applyFill="1" applyBorder="1" applyAlignment="1">
      <alignment horizontal="center" wrapText="1"/>
      <protection/>
    </xf>
    <xf numFmtId="9" fontId="2" fillId="33" borderId="41" xfId="54" applyNumberFormat="1" applyFont="1" applyFill="1" applyBorder="1" applyAlignment="1">
      <alignment horizontal="center" wrapText="1"/>
      <protection/>
    </xf>
    <xf numFmtId="164" fontId="2" fillId="33" borderId="42" xfId="54" applyNumberFormat="1" applyFont="1" applyFill="1" applyBorder="1" applyAlignment="1">
      <alignment horizontal="center" wrapText="1"/>
      <protection/>
    </xf>
    <xf numFmtId="1" fontId="2" fillId="33" borderId="43" xfId="54" applyNumberFormat="1" applyFont="1" applyFill="1" applyBorder="1" applyAlignment="1">
      <alignment horizontal="center"/>
      <protection/>
    </xf>
    <xf numFmtId="1" fontId="2" fillId="33" borderId="44" xfId="54" applyNumberFormat="1" applyFont="1" applyFill="1" applyBorder="1" applyAlignment="1">
      <alignment horizontal="center"/>
      <protection/>
    </xf>
    <xf numFmtId="0" fontId="0" fillId="0" borderId="43" xfId="45" applyNumberFormat="1" applyFont="1" applyBorder="1" applyAlignment="1">
      <alignment vertical="center"/>
      <protection/>
    </xf>
    <xf numFmtId="0" fontId="0" fillId="0" borderId="44" xfId="0" applyFont="1" applyBorder="1" applyAlignment="1">
      <alignment horizontal="center" vertical="center"/>
    </xf>
    <xf numFmtId="0" fontId="0" fillId="34" borderId="44" xfId="0" applyFont="1" applyFill="1" applyBorder="1" applyAlignment="1">
      <alignment horizontal="center" vertical="center"/>
    </xf>
    <xf numFmtId="0" fontId="4" fillId="0" borderId="44" xfId="0" applyFont="1" applyBorder="1" applyAlignment="1">
      <alignment horizontal="center" vertical="center"/>
    </xf>
    <xf numFmtId="0" fontId="0" fillId="34" borderId="44" xfId="0" applyFont="1" applyFill="1" applyBorder="1" applyAlignment="1">
      <alignment horizontal="center" vertical="center" wrapText="1"/>
    </xf>
    <xf numFmtId="0" fontId="4" fillId="34" borderId="44" xfId="0" applyFont="1" applyFill="1" applyBorder="1" applyAlignment="1">
      <alignment horizontal="center" vertical="center"/>
    </xf>
    <xf numFmtId="0" fontId="0" fillId="0" borderId="44" xfId="0" applyFont="1" applyBorder="1" applyAlignment="1">
      <alignment horizontal="center" vertical="center" wrapText="1"/>
    </xf>
    <xf numFmtId="0" fontId="6" fillId="0" borderId="43" xfId="45" applyNumberFormat="1" applyFont="1" applyBorder="1" applyAlignment="1">
      <alignment vertical="center"/>
      <protection/>
    </xf>
    <xf numFmtId="0" fontId="6" fillId="0" borderId="45" xfId="45" applyNumberFormat="1" applyFont="1" applyBorder="1" applyAlignment="1">
      <alignment vertical="center"/>
      <protection/>
    </xf>
    <xf numFmtId="0" fontId="11" fillId="34" borderId="46" xfId="46" applyFont="1" applyFill="1" applyBorder="1" applyAlignment="1">
      <alignment vertical="center" wrapText="1"/>
      <protection/>
    </xf>
    <xf numFmtId="0" fontId="6" fillId="0" borderId="46" xfId="46" applyFont="1" applyFill="1" applyBorder="1" applyAlignment="1">
      <alignment horizontal="center" vertical="center"/>
      <protection/>
    </xf>
    <xf numFmtId="164" fontId="6" fillId="34" borderId="46" xfId="46" applyNumberFormat="1" applyFont="1" applyFill="1" applyBorder="1" applyAlignment="1">
      <alignment horizontal="center" vertical="center"/>
      <protection/>
    </xf>
    <xf numFmtId="167" fontId="0" fillId="34" borderId="46" xfId="45" applyNumberFormat="1" applyFont="1" applyFill="1" applyBorder="1" applyAlignment="1">
      <alignment horizontal="center" vertical="center"/>
      <protection/>
    </xf>
    <xf numFmtId="167" fontId="0" fillId="0" borderId="46" xfId="45" applyNumberFormat="1" applyFont="1" applyBorder="1" applyAlignment="1">
      <alignment horizontal="center" vertical="center"/>
      <protection/>
    </xf>
    <xf numFmtId="9" fontId="0" fillId="0" borderId="46" xfId="46" applyNumberFormat="1" applyFont="1" applyFill="1" applyBorder="1" applyAlignment="1">
      <alignment horizontal="center" vertical="center"/>
      <protection/>
    </xf>
    <xf numFmtId="167" fontId="6" fillId="0" borderId="46" xfId="45" applyNumberFormat="1" applyFont="1" applyBorder="1" applyAlignment="1">
      <alignment horizontal="center" vertical="center"/>
      <protection/>
    </xf>
    <xf numFmtId="167" fontId="0" fillId="0" borderId="46" xfId="46" applyNumberFormat="1" applyFont="1" applyBorder="1" applyAlignment="1">
      <alignment horizontal="center" vertical="center"/>
      <protection/>
    </xf>
    <xf numFmtId="0" fontId="4" fillId="34" borderId="47" xfId="0" applyFont="1" applyFill="1" applyBorder="1" applyAlignment="1">
      <alignment horizontal="center" vertical="center"/>
    </xf>
    <xf numFmtId="164" fontId="3" fillId="0" borderId="48" xfId="0" applyNumberFormat="1" applyFont="1" applyBorder="1" applyAlignment="1">
      <alignment/>
    </xf>
    <xf numFmtId="0" fontId="3" fillId="0" borderId="48" xfId="0" applyFont="1" applyBorder="1" applyAlignment="1">
      <alignment/>
    </xf>
    <xf numFmtId="167" fontId="3" fillId="0" borderId="48" xfId="0" applyNumberFormat="1" applyFont="1" applyBorder="1" applyAlignment="1">
      <alignment/>
    </xf>
    <xf numFmtId="167" fontId="3" fillId="0" borderId="49" xfId="0" applyNumberFormat="1" applyFont="1" applyFill="1" applyBorder="1" applyAlignment="1">
      <alignment/>
    </xf>
    <xf numFmtId="0" fontId="2" fillId="33" borderId="50" xfId="0" applyFont="1" applyFill="1" applyBorder="1" applyAlignment="1">
      <alignment horizontal="center" wrapText="1"/>
    </xf>
    <xf numFmtId="164" fontId="2" fillId="33" borderId="50" xfId="0" applyNumberFormat="1" applyFont="1" applyFill="1" applyBorder="1" applyAlignment="1">
      <alignment horizontal="center" wrapText="1"/>
    </xf>
    <xf numFmtId="9" fontId="2" fillId="33" borderId="50" xfId="0" applyNumberFormat="1" applyFont="1" applyFill="1" applyBorder="1" applyAlignment="1">
      <alignment horizontal="center" wrapText="1"/>
    </xf>
    <xf numFmtId="164" fontId="2" fillId="33" borderId="51" xfId="0" applyNumberFormat="1" applyFont="1" applyFill="1" applyBorder="1" applyAlignment="1">
      <alignment horizontal="center" wrapText="1"/>
    </xf>
    <xf numFmtId="0" fontId="6" fillId="0" borderId="43" xfId="0" applyFont="1" applyBorder="1" applyAlignment="1">
      <alignment/>
    </xf>
    <xf numFmtId="0" fontId="5" fillId="0" borderId="38" xfId="44" applyFont="1" applyBorder="1" applyAlignment="1">
      <alignment vertical="center" wrapText="1"/>
      <protection/>
    </xf>
    <xf numFmtId="0" fontId="6" fillId="0" borderId="38" xfId="0" applyFont="1" applyBorder="1" applyAlignment="1">
      <alignment horizontal="center" vertical="center"/>
    </xf>
    <xf numFmtId="0" fontId="7" fillId="0" borderId="38" xfId="44" applyFont="1" applyBorder="1" applyAlignment="1">
      <alignment vertical="center" wrapText="1"/>
      <protection/>
    </xf>
    <xf numFmtId="167" fontId="6" fillId="0" borderId="38" xfId="44" applyNumberFormat="1" applyFont="1" applyBorder="1" applyAlignment="1">
      <alignment vertical="center" wrapText="1"/>
      <protection/>
    </xf>
    <xf numFmtId="164" fontId="0" fillId="0" borderId="38" xfId="0" applyNumberFormat="1" applyFont="1" applyBorder="1" applyAlignment="1">
      <alignment horizontal="center" vertical="center"/>
    </xf>
    <xf numFmtId="9" fontId="0" fillId="0" borderId="38" xfId="57" applyFont="1" applyFill="1" applyBorder="1" applyAlignment="1" applyProtection="1">
      <alignment horizontal="center" vertical="center"/>
      <protection/>
    </xf>
    <xf numFmtId="167" fontId="0" fillId="0" borderId="38" xfId="0" applyNumberFormat="1" applyFont="1" applyBorder="1" applyAlignment="1">
      <alignment horizontal="center" vertical="center"/>
    </xf>
    <xf numFmtId="167" fontId="0" fillId="0" borderId="38" xfId="0" applyNumberFormat="1" applyFont="1" applyBorder="1" applyAlignment="1">
      <alignment vertical="center"/>
    </xf>
    <xf numFmtId="0" fontId="11" fillId="0" borderId="38" xfId="44" applyFont="1" applyBorder="1" applyAlignment="1">
      <alignment horizontal="justify" vertical="center" wrapText="1"/>
      <protection/>
    </xf>
    <xf numFmtId="165" fontId="7" fillId="0" borderId="38" xfId="65" applyFont="1" applyFill="1" applyBorder="1" applyAlignment="1" applyProtection="1">
      <alignment horizontal="center" vertical="center" wrapText="1"/>
      <protection/>
    </xf>
    <xf numFmtId="0" fontId="11" fillId="0" borderId="38" xfId="44" applyFont="1" applyBorder="1" applyAlignment="1">
      <alignment vertical="center" wrapText="1"/>
      <protection/>
    </xf>
    <xf numFmtId="0" fontId="7" fillId="0" borderId="38" xfId="44" applyFont="1" applyBorder="1" applyAlignment="1">
      <alignment horizontal="center" vertical="center" wrapText="1"/>
      <protection/>
    </xf>
    <xf numFmtId="0" fontId="11" fillId="0" borderId="38" xfId="44" applyFont="1" applyBorder="1" applyAlignment="1">
      <alignment horizontal="justify" vertical="center"/>
      <protection/>
    </xf>
    <xf numFmtId="0" fontId="3" fillId="33" borderId="40" xfId="0" applyFont="1" applyFill="1" applyBorder="1" applyAlignment="1">
      <alignment horizontal="center"/>
    </xf>
    <xf numFmtId="0" fontId="3" fillId="33" borderId="41" xfId="0" applyFont="1" applyFill="1" applyBorder="1" applyAlignment="1">
      <alignment horizontal="center" wrapText="1"/>
    </xf>
    <xf numFmtId="164" fontId="3" fillId="33" borderId="41" xfId="0" applyNumberFormat="1" applyFont="1" applyFill="1" applyBorder="1" applyAlignment="1">
      <alignment horizontal="center" wrapText="1"/>
    </xf>
    <xf numFmtId="9" fontId="3" fillId="33" borderId="41" xfId="0" applyNumberFormat="1" applyFont="1" applyFill="1" applyBorder="1" applyAlignment="1">
      <alignment horizontal="center" wrapText="1"/>
    </xf>
    <xf numFmtId="164" fontId="3" fillId="33" borderId="42" xfId="0" applyNumberFormat="1" applyFont="1" applyFill="1" applyBorder="1" applyAlignment="1">
      <alignment horizontal="center" wrapText="1"/>
    </xf>
    <xf numFmtId="0" fontId="3" fillId="33" borderId="43" xfId="0" applyFont="1" applyFill="1" applyBorder="1" applyAlignment="1">
      <alignment horizontal="center"/>
    </xf>
    <xf numFmtId="164" fontId="16" fillId="34" borderId="44" xfId="0" applyNumberFormat="1" applyFont="1" applyFill="1" applyBorder="1" applyAlignment="1">
      <alignment horizontal="center" vertical="top" wrapText="1"/>
    </xf>
    <xf numFmtId="164" fontId="9" fillId="34" borderId="44" xfId="0" applyNumberFormat="1" applyFont="1" applyFill="1" applyBorder="1" applyAlignment="1">
      <alignment horizontal="center" vertical="top" wrapText="1"/>
    </xf>
    <xf numFmtId="0" fontId="4" fillId="0" borderId="44" xfId="0" applyFont="1" applyBorder="1" applyAlignment="1">
      <alignment horizontal="center" vertical="top"/>
    </xf>
    <xf numFmtId="164" fontId="5" fillId="0" borderId="44" xfId="0" applyNumberFormat="1" applyFont="1" applyBorder="1" applyAlignment="1">
      <alignment horizontal="center" vertical="center"/>
    </xf>
    <xf numFmtId="0" fontId="11" fillId="0" borderId="46" xfId="44" applyFont="1" applyBorder="1" applyAlignment="1">
      <alignment horizontal="left" vertical="center" wrapText="1"/>
      <protection/>
    </xf>
    <xf numFmtId="166" fontId="7" fillId="0" borderId="46" xfId="44" applyNumberFormat="1" applyFont="1" applyBorder="1" applyAlignment="1">
      <alignment horizontal="center" vertical="center" wrapText="1"/>
      <protection/>
    </xf>
    <xf numFmtId="167" fontId="6" fillId="0" borderId="46" xfId="44" applyNumberFormat="1" applyFont="1" applyBorder="1" applyAlignment="1">
      <alignment vertical="center" wrapText="1"/>
      <protection/>
    </xf>
    <xf numFmtId="164" fontId="0" fillId="0" borderId="46" xfId="0" applyNumberFormat="1" applyFont="1" applyBorder="1" applyAlignment="1">
      <alignment horizontal="center" vertical="center"/>
    </xf>
    <xf numFmtId="9" fontId="0" fillId="0" borderId="46" xfId="57" applyFont="1" applyFill="1" applyBorder="1" applyAlignment="1" applyProtection="1">
      <alignment horizontal="center" vertical="center"/>
      <protection/>
    </xf>
    <xf numFmtId="167" fontId="0" fillId="0" borderId="46" xfId="0" applyNumberFormat="1" applyFont="1" applyBorder="1" applyAlignment="1">
      <alignment horizontal="center" vertical="center"/>
    </xf>
    <xf numFmtId="167" fontId="0" fillId="0" borderId="46" xfId="0" applyNumberFormat="1" applyFont="1" applyBorder="1" applyAlignment="1">
      <alignment vertical="center"/>
    </xf>
    <xf numFmtId="164" fontId="5" fillId="0" borderId="47" xfId="0" applyNumberFormat="1" applyFont="1" applyBorder="1" applyAlignment="1">
      <alignment horizontal="center" vertical="center"/>
    </xf>
    <xf numFmtId="0" fontId="5" fillId="0" borderId="38"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3" fillId="35" borderId="40" xfId="0" applyFont="1" applyFill="1" applyBorder="1" applyAlignment="1">
      <alignment horizontal="center"/>
    </xf>
    <xf numFmtId="0" fontId="2" fillId="33" borderId="52" xfId="0" applyFont="1" applyFill="1" applyBorder="1" applyAlignment="1">
      <alignment horizontal="center" wrapText="1"/>
    </xf>
    <xf numFmtId="0" fontId="3" fillId="35" borderId="43" xfId="0" applyFont="1" applyFill="1" applyBorder="1" applyAlignment="1">
      <alignment horizontal="center"/>
    </xf>
    <xf numFmtId="1" fontId="2" fillId="33" borderId="53" xfId="0" applyNumberFormat="1" applyFont="1" applyFill="1" applyBorder="1" applyAlignment="1">
      <alignment horizontal="center" wrapText="1"/>
    </xf>
    <xf numFmtId="0" fontId="11" fillId="34" borderId="54" xfId="59" applyNumberFormat="1" applyFont="1" applyFill="1" applyBorder="1" applyAlignment="1" applyProtection="1">
      <alignment horizontal="left" vertical="center" wrapText="1"/>
      <protection/>
    </xf>
    <xf numFmtId="0" fontId="6" fillId="34" borderId="55" xfId="54" applyFont="1" applyFill="1" applyBorder="1" applyAlignment="1">
      <alignment horizontal="center" vertical="center"/>
      <protection/>
    </xf>
    <xf numFmtId="0" fontId="6" fillId="0" borderId="55" xfId="45" applyFont="1" applyBorder="1" applyAlignment="1">
      <alignment horizontal="right" vertical="center"/>
      <protection/>
    </xf>
    <xf numFmtId="164" fontId="0" fillId="0" borderId="55" xfId="0" applyNumberFormat="1" applyFont="1" applyBorder="1" applyAlignment="1">
      <alignment wrapText="1"/>
    </xf>
    <xf numFmtId="167" fontId="0" fillId="0" borderId="55" xfId="0" applyNumberFormat="1" applyFont="1" applyBorder="1" applyAlignment="1">
      <alignment wrapText="1"/>
    </xf>
    <xf numFmtId="9" fontId="0" fillId="0" borderId="55" xfId="57" applyFont="1" applyFill="1" applyBorder="1" applyAlignment="1" applyProtection="1">
      <alignment wrapText="1"/>
      <protection/>
    </xf>
    <xf numFmtId="164" fontId="0" fillId="0" borderId="56" xfId="0" applyNumberFormat="1" applyFont="1" applyBorder="1" applyAlignment="1">
      <alignment wrapText="1"/>
    </xf>
    <xf numFmtId="9" fontId="3" fillId="0" borderId="30" xfId="0" applyNumberFormat="1" applyFont="1" applyBorder="1" applyAlignment="1">
      <alignment/>
    </xf>
    <xf numFmtId="1" fontId="3" fillId="33" borderId="38" xfId="0" applyNumberFormat="1" applyFont="1" applyFill="1" applyBorder="1" applyAlignment="1">
      <alignment horizontal="center"/>
    </xf>
    <xf numFmtId="1" fontId="0" fillId="0" borderId="38" xfId="0" applyNumberFormat="1" applyFont="1" applyFill="1" applyBorder="1" applyAlignment="1">
      <alignment horizontal="left"/>
    </xf>
    <xf numFmtId="164" fontId="5" fillId="0" borderId="38" xfId="0" applyNumberFormat="1" applyFont="1" applyFill="1" applyBorder="1" applyAlignment="1">
      <alignment horizontal="right"/>
    </xf>
    <xf numFmtId="167" fontId="5" fillId="0" borderId="38" xfId="0" applyNumberFormat="1" applyFont="1" applyFill="1" applyBorder="1" applyAlignment="1">
      <alignment horizontal="right"/>
    </xf>
    <xf numFmtId="9" fontId="0" fillId="0" borderId="38" xfId="57" applyFill="1" applyBorder="1" applyAlignment="1" applyProtection="1">
      <alignment horizontal="right"/>
      <protection/>
    </xf>
    <xf numFmtId="0" fontId="11" fillId="0" borderId="38" xfId="0" applyFont="1" applyBorder="1" applyAlignment="1">
      <alignment horizontal="left" vertical="center" wrapText="1"/>
    </xf>
    <xf numFmtId="0" fontId="6" fillId="0" borderId="38" xfId="0" applyFont="1" applyBorder="1" applyAlignment="1">
      <alignment horizontal="left"/>
    </xf>
    <xf numFmtId="164" fontId="5" fillId="0" borderId="38" xfId="0" applyNumberFormat="1" applyFont="1" applyBorder="1" applyAlignment="1">
      <alignment/>
    </xf>
    <xf numFmtId="1" fontId="3" fillId="33" borderId="43" xfId="0" applyNumberFormat="1" applyFont="1" applyFill="1" applyBorder="1" applyAlignment="1">
      <alignment horizontal="center"/>
    </xf>
    <xf numFmtId="1" fontId="3" fillId="33" borderId="44" xfId="0" applyNumberFormat="1" applyFont="1" applyFill="1" applyBorder="1" applyAlignment="1">
      <alignment horizontal="center"/>
    </xf>
    <xf numFmtId="0" fontId="0" fillId="0" borderId="43" xfId="0" applyFont="1" applyFill="1" applyBorder="1" applyAlignment="1">
      <alignment horizontal="right"/>
    </xf>
    <xf numFmtId="1" fontId="2" fillId="0" borderId="44" xfId="0" applyNumberFormat="1" applyFont="1" applyFill="1" applyBorder="1" applyAlignment="1">
      <alignment horizontal="center"/>
    </xf>
    <xf numFmtId="0" fontId="0" fillId="0" borderId="43" xfId="0" applyFont="1" applyBorder="1" applyAlignment="1">
      <alignment horizontal="right"/>
    </xf>
    <xf numFmtId="164" fontId="5" fillId="0" borderId="44" xfId="0" applyNumberFormat="1" applyFont="1" applyBorder="1" applyAlignment="1">
      <alignment/>
    </xf>
    <xf numFmtId="0" fontId="0" fillId="0" borderId="45" xfId="0" applyFont="1" applyBorder="1" applyAlignment="1">
      <alignment horizontal="right"/>
    </xf>
    <xf numFmtId="0" fontId="11" fillId="0" borderId="46" xfId="0" applyFont="1" applyBorder="1" applyAlignment="1">
      <alignment horizontal="left" vertical="center" wrapText="1"/>
    </xf>
    <xf numFmtId="0" fontId="6" fillId="0" borderId="46" xfId="0" applyFont="1" applyBorder="1" applyAlignment="1">
      <alignment horizontal="left"/>
    </xf>
    <xf numFmtId="164" fontId="5" fillId="0" borderId="46" xfId="0" applyNumberFormat="1" applyFont="1" applyBorder="1" applyAlignment="1">
      <alignment/>
    </xf>
    <xf numFmtId="167" fontId="5" fillId="0" borderId="46" xfId="0" applyNumberFormat="1" applyFont="1" applyFill="1" applyBorder="1" applyAlignment="1">
      <alignment horizontal="right"/>
    </xf>
    <xf numFmtId="9" fontId="0" fillId="0" borderId="46" xfId="57" applyFill="1" applyBorder="1" applyAlignment="1" applyProtection="1">
      <alignment horizontal="right"/>
      <protection/>
    </xf>
    <xf numFmtId="164" fontId="5" fillId="0" borderId="47" xfId="0" applyNumberFormat="1" applyFont="1" applyBorder="1" applyAlignment="1">
      <alignment/>
    </xf>
    <xf numFmtId="0" fontId="3" fillId="0" borderId="57" xfId="0" applyFont="1" applyBorder="1" applyAlignment="1">
      <alignment horizontal="center"/>
    </xf>
    <xf numFmtId="0" fontId="3" fillId="0" borderId="33" xfId="0" applyFont="1" applyBorder="1" applyAlignment="1">
      <alignment horizontal="center"/>
    </xf>
    <xf numFmtId="164" fontId="3" fillId="0" borderId="57" xfId="0" applyNumberFormat="1" applyFont="1" applyBorder="1" applyAlignment="1">
      <alignment horizontal="center"/>
    </xf>
    <xf numFmtId="164" fontId="3" fillId="0" borderId="33" xfId="0" applyNumberFormat="1"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164" fontId="3" fillId="0" borderId="57" xfId="0" applyNumberFormat="1" applyFont="1" applyBorder="1" applyAlignment="1">
      <alignment horizontal="center" wrapText="1"/>
    </xf>
    <xf numFmtId="164" fontId="3" fillId="0" borderId="33" xfId="0" applyNumberFormat="1" applyFont="1" applyBorder="1" applyAlignment="1">
      <alignment horizontal="center" wrapText="1"/>
    </xf>
    <xf numFmtId="0" fontId="3" fillId="0" borderId="60" xfId="0" applyFont="1" applyBorder="1" applyAlignment="1">
      <alignment horizontal="center"/>
    </xf>
    <xf numFmtId="0" fontId="3" fillId="0" borderId="48" xfId="0" applyFont="1" applyBorder="1" applyAlignment="1">
      <alignment horizontal="center"/>
    </xf>
    <xf numFmtId="164" fontId="3" fillId="0" borderId="58" xfId="0" applyNumberFormat="1" applyFont="1" applyBorder="1" applyAlignment="1">
      <alignment horizontal="center" wrapText="1"/>
    </xf>
    <xf numFmtId="164" fontId="3" fillId="0" borderId="59" xfId="0" applyNumberFormat="1" applyFont="1" applyBorder="1" applyAlignment="1">
      <alignment horizontal="center" wrapText="1"/>
    </xf>
    <xf numFmtId="164" fontId="3" fillId="0" borderId="58" xfId="0" applyNumberFormat="1" applyFont="1" applyBorder="1" applyAlignment="1">
      <alignment horizontal="center"/>
    </xf>
    <xf numFmtId="164" fontId="3" fillId="0" borderId="59" xfId="0" applyNumberFormat="1" applyFont="1" applyBorder="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Excel Built-in Normal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3" xfId="55"/>
    <cellStyle name="Obliczenia" xfId="56"/>
    <cellStyle name="Percent" xfId="57"/>
    <cellStyle name="Procentowy 2" xfId="58"/>
    <cellStyle name="Styl 1"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tabSelected="1" workbookViewId="0" topLeftCell="A1">
      <selection activeCell="B3" sqref="B3"/>
    </sheetView>
  </sheetViews>
  <sheetFormatPr defaultColWidth="8.7109375" defaultRowHeight="12.75" customHeight="1"/>
  <cols>
    <col min="1" max="1" width="3.8515625" style="1" customWidth="1"/>
    <col min="2" max="2" width="34.7109375" style="2" customWidth="1"/>
    <col min="3" max="3" width="5.57421875" style="2" customWidth="1"/>
    <col min="4" max="4" width="6.28125" style="2" customWidth="1"/>
    <col min="5" max="5" width="10.57421875" style="2" customWidth="1"/>
    <col min="6" max="6" width="10.28125" style="2" customWidth="1"/>
    <col min="7" max="7" width="12.57421875" style="2" customWidth="1"/>
    <col min="8" max="8" width="8.7109375" style="2" customWidth="1"/>
    <col min="9" max="9" width="14.28125" style="2" customWidth="1"/>
    <col min="10" max="10" width="15.421875" style="2" customWidth="1"/>
    <col min="11" max="11" width="19.140625" style="3" customWidth="1"/>
  </cols>
  <sheetData>
    <row r="1" spans="1:11" ht="60.75" customHeight="1">
      <c r="A1" s="4" t="s">
        <v>0</v>
      </c>
      <c r="B1" s="5" t="s">
        <v>1</v>
      </c>
      <c r="C1" s="5" t="s">
        <v>2</v>
      </c>
      <c r="D1" s="5" t="s">
        <v>3</v>
      </c>
      <c r="E1" s="6" t="s">
        <v>4</v>
      </c>
      <c r="F1" s="6" t="s">
        <v>137</v>
      </c>
      <c r="G1" s="6" t="s">
        <v>5</v>
      </c>
      <c r="H1" s="7" t="s">
        <v>6</v>
      </c>
      <c r="I1" s="6" t="s">
        <v>7</v>
      </c>
      <c r="J1" s="6" t="s">
        <v>8</v>
      </c>
      <c r="K1" s="8" t="s">
        <v>9</v>
      </c>
    </row>
    <row r="2" spans="1:11" ht="18.75" customHeight="1">
      <c r="A2" s="117">
        <v>1</v>
      </c>
      <c r="B2" s="118">
        <v>2</v>
      </c>
      <c r="C2" s="118">
        <v>3</v>
      </c>
      <c r="D2" s="118">
        <v>4</v>
      </c>
      <c r="E2" s="119">
        <v>5</v>
      </c>
      <c r="F2" s="119">
        <v>6</v>
      </c>
      <c r="G2" s="119">
        <v>7</v>
      </c>
      <c r="H2" s="119">
        <v>0.08</v>
      </c>
      <c r="I2" s="119">
        <v>9</v>
      </c>
      <c r="J2" s="119">
        <v>10</v>
      </c>
      <c r="K2" s="120">
        <v>11</v>
      </c>
    </row>
    <row r="3" spans="1:11" ht="83.25" customHeight="1" thickBot="1">
      <c r="A3" s="9">
        <v>1</v>
      </c>
      <c r="B3" s="110" t="s">
        <v>163</v>
      </c>
      <c r="C3" s="10" t="s">
        <v>10</v>
      </c>
      <c r="D3" s="10">
        <v>100</v>
      </c>
      <c r="E3" s="11"/>
      <c r="F3" s="112">
        <f>E3*H3+E3</f>
        <v>0</v>
      </c>
      <c r="G3" s="112">
        <f>D3*E3</f>
        <v>0</v>
      </c>
      <c r="H3" s="12"/>
      <c r="I3" s="112">
        <f>G3*H3</f>
        <v>0</v>
      </c>
      <c r="J3" s="112">
        <f>G3+I3</f>
        <v>0</v>
      </c>
      <c r="K3" s="13"/>
    </row>
    <row r="4" spans="1:11" ht="24.75" customHeight="1" thickBot="1">
      <c r="A4" s="2"/>
      <c r="E4" s="309" t="s">
        <v>11</v>
      </c>
      <c r="F4" s="310"/>
      <c r="G4" s="113">
        <f>SUM(G3:G3)</f>
        <v>0</v>
      </c>
      <c r="H4" s="16"/>
      <c r="I4" s="113">
        <f>SUM(I3:I3)</f>
        <v>0</v>
      </c>
      <c r="J4" s="114">
        <f>SUM(J3:J3)</f>
        <v>0</v>
      </c>
      <c r="K4" s="18"/>
    </row>
    <row r="6" ht="12.75" customHeight="1">
      <c r="B6" s="19"/>
    </row>
    <row r="7" ht="12.75" customHeight="1">
      <c r="B7" s="19"/>
    </row>
    <row r="8" ht="12.75" customHeight="1">
      <c r="B8" s="19"/>
    </row>
  </sheetData>
  <sheetProtection selectLockedCells="1" selectUnlockedCells="1"/>
  <mergeCells count="1">
    <mergeCell ref="E4:F4"/>
  </mergeCells>
  <printOptions/>
  <pageMargins left="0.11811023622047245" right="0.2362204724409449" top="1.1811023622047245" bottom="0.984251968503937" header="0.7480314960629921" footer="0.5118110236220472"/>
  <pageSetup horizontalDpi="600" verticalDpi="600" orientation="landscape" paperSize="9" r:id="rId1"/>
  <headerFooter alignWithMargins="0">
    <oddHeader>&amp;L&amp;11GCR/24/ZP/2018&amp;C&amp;11CZĘŚĆ NR 1</oddHeader>
    <oddFooter>&amp;R1</oddFooter>
  </headerFooter>
</worksheet>
</file>

<file path=xl/worksheets/sheet10.xml><?xml version="1.0" encoding="utf-8"?>
<worksheet xmlns="http://schemas.openxmlformats.org/spreadsheetml/2006/main" xmlns:r="http://schemas.openxmlformats.org/officeDocument/2006/relationships">
  <dimension ref="A1:K15"/>
  <sheetViews>
    <sheetView workbookViewId="0" topLeftCell="A1">
      <selection activeCell="E10" sqref="E10"/>
    </sheetView>
  </sheetViews>
  <sheetFormatPr defaultColWidth="8.7109375" defaultRowHeight="12.75" customHeight="1"/>
  <cols>
    <col min="1" max="1" width="4.57421875" style="1" customWidth="1"/>
    <col min="2" max="2" width="37.57421875" style="2" customWidth="1"/>
    <col min="3" max="3" width="5.7109375" style="2" customWidth="1"/>
    <col min="4" max="4" width="5.421875" style="2" customWidth="1"/>
    <col min="5" max="6" width="10.7109375" style="2" customWidth="1"/>
    <col min="7" max="7" width="12.8515625" style="2" customWidth="1"/>
    <col min="8" max="8" width="9.140625" style="2" customWidth="1"/>
    <col min="9" max="9" width="12.421875" style="2" customWidth="1"/>
    <col min="10" max="10" width="13.8515625" style="2" customWidth="1"/>
    <col min="11" max="11" width="19.8515625" style="3" customWidth="1"/>
  </cols>
  <sheetData>
    <row r="1" spans="1:11" ht="60.75" customHeight="1">
      <c r="A1" s="4" t="s">
        <v>0</v>
      </c>
      <c r="B1" s="5" t="s">
        <v>1</v>
      </c>
      <c r="C1" s="5" t="s">
        <v>2</v>
      </c>
      <c r="D1" s="5" t="s">
        <v>3</v>
      </c>
      <c r="E1" s="6" t="s">
        <v>4</v>
      </c>
      <c r="F1" s="6" t="s">
        <v>137</v>
      </c>
      <c r="G1" s="6" t="s">
        <v>36</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108" customHeight="1">
      <c r="A3" s="23">
        <v>1</v>
      </c>
      <c r="B3" s="115" t="s">
        <v>144</v>
      </c>
      <c r="C3" s="24" t="s">
        <v>37</v>
      </c>
      <c r="D3" s="24">
        <v>300</v>
      </c>
      <c r="E3" s="26"/>
      <c r="F3" s="122">
        <f>E3*H3+E3</f>
        <v>0</v>
      </c>
      <c r="G3" s="122">
        <f>D3*E3</f>
        <v>0</v>
      </c>
      <c r="H3" s="27"/>
      <c r="I3" s="122">
        <f>G3*H3</f>
        <v>0</v>
      </c>
      <c r="J3" s="122">
        <f>G3+I3</f>
        <v>0</v>
      </c>
      <c r="K3" s="38"/>
    </row>
    <row r="4" spans="1:11" ht="42" customHeight="1">
      <c r="A4" s="23">
        <v>2</v>
      </c>
      <c r="B4" s="115" t="s">
        <v>38</v>
      </c>
      <c r="C4" s="24" t="s">
        <v>37</v>
      </c>
      <c r="D4" s="24">
        <v>100</v>
      </c>
      <c r="E4" s="26"/>
      <c r="F4" s="122">
        <f>E4*H4+E4</f>
        <v>0</v>
      </c>
      <c r="G4" s="122">
        <f>D4*E4</f>
        <v>0</v>
      </c>
      <c r="H4" s="27"/>
      <c r="I4" s="122">
        <f>G4*H4</f>
        <v>0</v>
      </c>
      <c r="J4" s="122">
        <f>G4+I4</f>
        <v>0</v>
      </c>
      <c r="K4" s="38"/>
    </row>
    <row r="5" spans="1:11" ht="78.75" customHeight="1" thickBot="1">
      <c r="A5" s="29">
        <v>3</v>
      </c>
      <c r="B5" s="116" t="s">
        <v>145</v>
      </c>
      <c r="C5" s="30" t="s">
        <v>37</v>
      </c>
      <c r="D5" s="30">
        <v>5</v>
      </c>
      <c r="E5" s="81"/>
      <c r="F5" s="122">
        <f>E5*H5+E5</f>
        <v>0</v>
      </c>
      <c r="G5" s="122">
        <f>D5*E5</f>
        <v>0</v>
      </c>
      <c r="H5" s="82"/>
      <c r="I5" s="122">
        <f>G5*H5</f>
        <v>0</v>
      </c>
      <c r="J5" s="122">
        <f>G5+I5</f>
        <v>0</v>
      </c>
      <c r="K5" s="46"/>
    </row>
    <row r="6" spans="1:11" ht="21" customHeight="1" thickBot="1">
      <c r="A6" s="2"/>
      <c r="C6" s="83"/>
      <c r="D6" s="83"/>
      <c r="E6" s="311" t="s">
        <v>11</v>
      </c>
      <c r="F6" s="312"/>
      <c r="G6" s="113">
        <f>SUM(G3:G5)</f>
        <v>0</v>
      </c>
      <c r="H6" s="34"/>
      <c r="I6" s="113">
        <f>SUM(I3:I5)</f>
        <v>0</v>
      </c>
      <c r="J6" s="114">
        <f>SUM(J3:J5)</f>
        <v>0</v>
      </c>
      <c r="K6" s="35"/>
    </row>
    <row r="7" spans="1:11" ht="12.75" customHeight="1">
      <c r="A7" s="84"/>
      <c r="K7" s="2"/>
    </row>
    <row r="8" spans="1:11" ht="12.75" customHeight="1">
      <c r="A8" s="2"/>
      <c r="K8" s="2"/>
    </row>
    <row r="9" spans="1:11" ht="12.75" customHeight="1">
      <c r="A9" s="2"/>
      <c r="K9" s="2"/>
    </row>
    <row r="10" spans="1:11" ht="12.75" customHeight="1">
      <c r="A10" s="2"/>
      <c r="K10" s="2"/>
    </row>
    <row r="11" spans="1:11" ht="12.75" customHeight="1">
      <c r="A11" s="2"/>
      <c r="K11" s="2"/>
    </row>
    <row r="12" spans="1:11" ht="12.75" customHeight="1">
      <c r="A12" s="2"/>
      <c r="K12" s="2"/>
    </row>
    <row r="13" spans="1:11" ht="12.75" customHeight="1">
      <c r="A13" s="2"/>
      <c r="K13" s="2"/>
    </row>
    <row r="14" spans="1:11" ht="12.75" customHeight="1">
      <c r="A14" s="2"/>
      <c r="K14" s="2"/>
    </row>
    <row r="15" spans="1:11" ht="12.75" customHeight="1">
      <c r="A15" s="2"/>
      <c r="K15" s="2"/>
    </row>
  </sheetData>
  <sheetProtection selectLockedCells="1" selectUnlockedCells="1"/>
  <mergeCells count="1">
    <mergeCell ref="E6:F6"/>
  </mergeCells>
  <printOptions/>
  <pageMargins left="0.1968503937007874" right="0.15748031496062992" top="1.1811023622047245" bottom="0.984251968503937" header="0.7086614173228347" footer="0.5118110236220472"/>
  <pageSetup horizontalDpi="600" verticalDpi="600" orientation="landscape" paperSize="9" r:id="rId1"/>
  <headerFooter alignWithMargins="0">
    <oddHeader>&amp;L&amp;11GCR/24/ZP/2018&amp;C&amp;11CZĘŚĆ  NR 10</oddHeader>
  </headerFooter>
</worksheet>
</file>

<file path=xl/worksheets/sheet11.xml><?xml version="1.0" encoding="utf-8"?>
<worksheet xmlns="http://schemas.openxmlformats.org/spreadsheetml/2006/main" xmlns:r="http://schemas.openxmlformats.org/officeDocument/2006/relationships">
  <dimension ref="A1:K12"/>
  <sheetViews>
    <sheetView workbookViewId="0" topLeftCell="A1">
      <selection activeCell="B6" sqref="B6"/>
    </sheetView>
  </sheetViews>
  <sheetFormatPr defaultColWidth="11.57421875" defaultRowHeight="12.75" customHeight="1"/>
  <cols>
    <col min="1" max="1" width="4.421875" style="0" customWidth="1"/>
    <col min="2" max="2" width="39.28125" style="0" customWidth="1"/>
    <col min="3" max="3" width="5.00390625" style="0" customWidth="1"/>
    <col min="4" max="4" width="6.7109375" style="0" customWidth="1"/>
    <col min="5" max="6" width="10.421875" style="0" customWidth="1"/>
    <col min="7" max="7" width="12.8515625" style="0" customWidth="1"/>
    <col min="8" max="8" width="8.28125" style="0" customWidth="1"/>
    <col min="9" max="10" width="11.57421875" style="0" customWidth="1"/>
    <col min="11" max="11" width="17.00390625" style="0" customWidth="1"/>
  </cols>
  <sheetData>
    <row r="1" spans="1:11" ht="84.75" customHeight="1">
      <c r="A1" s="4" t="s">
        <v>0</v>
      </c>
      <c r="B1" s="5" t="s">
        <v>1</v>
      </c>
      <c r="C1" s="5" t="s">
        <v>2</v>
      </c>
      <c r="D1" s="5" t="s">
        <v>3</v>
      </c>
      <c r="E1" s="6" t="s">
        <v>4</v>
      </c>
      <c r="F1" s="6" t="s">
        <v>137</v>
      </c>
      <c r="G1" s="6" t="s">
        <v>36</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145.5" customHeight="1">
      <c r="A3" s="42">
        <v>1</v>
      </c>
      <c r="B3" s="110" t="s">
        <v>146</v>
      </c>
      <c r="C3" s="10" t="s">
        <v>15</v>
      </c>
      <c r="D3" s="10">
        <v>2000</v>
      </c>
      <c r="E3" s="11"/>
      <c r="F3" s="112">
        <f>E3*H3+E3</f>
        <v>0</v>
      </c>
      <c r="G3" s="131">
        <f>D3*E3</f>
        <v>0</v>
      </c>
      <c r="H3" s="12"/>
      <c r="I3" s="131">
        <f>G3*H3</f>
        <v>0</v>
      </c>
      <c r="J3" s="131"/>
      <c r="K3" s="13"/>
    </row>
    <row r="4" spans="1:11" ht="16.5" customHeight="1">
      <c r="A4" s="2"/>
      <c r="B4" s="2"/>
      <c r="C4" s="2"/>
      <c r="D4" s="2"/>
      <c r="E4" s="14" t="s">
        <v>11</v>
      </c>
      <c r="F4" s="111"/>
      <c r="G4" s="113">
        <f>SUM(G3:G3)</f>
        <v>0</v>
      </c>
      <c r="H4" s="16"/>
      <c r="I4" s="113">
        <f>SUM(I3:I3)</f>
        <v>0</v>
      </c>
      <c r="J4" s="114">
        <f>SUM(J3:J3)</f>
        <v>0</v>
      </c>
      <c r="K4" s="18"/>
    </row>
    <row r="7" ht="12.75" customHeight="1">
      <c r="B7" s="85"/>
    </row>
    <row r="8" ht="12.75" customHeight="1">
      <c r="B8" s="85"/>
    </row>
    <row r="9" ht="12.75" customHeight="1">
      <c r="B9" s="85"/>
    </row>
    <row r="11" ht="12.75" customHeight="1">
      <c r="B11" s="85"/>
    </row>
    <row r="12" ht="12.75" customHeight="1">
      <c r="B12" s="85"/>
    </row>
  </sheetData>
  <sheetProtection selectLockedCells="1" selectUnlockedCells="1"/>
  <printOptions/>
  <pageMargins left="0.1968503937007874" right="0.07874015748031496" top="1.299212598425197" bottom="1.062992125984252" header="0.7874015748031497" footer="0.5118110236220472"/>
  <pageSetup horizontalDpi="600" verticalDpi="600" orientation="landscape" paperSize="9" r:id="rId1"/>
  <headerFooter alignWithMargins="0">
    <oddHeader>&amp;L&amp;11GCR/24/ZP/2018&amp;C&amp;11CZĘŚĆ  NR 11</oddHeader>
  </headerFooter>
</worksheet>
</file>

<file path=xl/worksheets/sheet12.xml><?xml version="1.0" encoding="utf-8"?>
<worksheet xmlns="http://schemas.openxmlformats.org/spreadsheetml/2006/main" xmlns:r="http://schemas.openxmlformats.org/officeDocument/2006/relationships">
  <dimension ref="A1:K11"/>
  <sheetViews>
    <sheetView workbookViewId="0" topLeftCell="A1">
      <selection activeCell="B7" sqref="B7"/>
    </sheetView>
  </sheetViews>
  <sheetFormatPr defaultColWidth="11.57421875" defaultRowHeight="12.75" customHeight="1"/>
  <cols>
    <col min="1" max="1" width="3.8515625" style="0" customWidth="1"/>
    <col min="2" max="2" width="41.140625" style="49" customWidth="1"/>
    <col min="3" max="3" width="5.421875" style="0" customWidth="1"/>
    <col min="4" max="4" width="5.140625" style="0" customWidth="1"/>
    <col min="5" max="5" width="10.7109375" style="0" customWidth="1"/>
    <col min="6" max="6" width="10.421875" style="0" customWidth="1"/>
    <col min="7" max="7" width="12.8515625" style="0" customWidth="1"/>
    <col min="8" max="8" width="8.140625" style="0" customWidth="1"/>
    <col min="9" max="9" width="12.421875" style="0" customWidth="1"/>
    <col min="10" max="10" width="11.57421875" style="0" customWidth="1"/>
    <col min="11" max="11" width="17.7109375" style="0" customWidth="1"/>
  </cols>
  <sheetData>
    <row r="1" spans="1:11" ht="84.75" customHeight="1">
      <c r="A1" s="4" t="s">
        <v>0</v>
      </c>
      <c r="B1" s="5" t="s">
        <v>1</v>
      </c>
      <c r="C1" s="5" t="s">
        <v>2</v>
      </c>
      <c r="D1" s="5" t="s">
        <v>3</v>
      </c>
      <c r="E1" s="6" t="s">
        <v>4</v>
      </c>
      <c r="F1" s="6" t="s">
        <v>137</v>
      </c>
      <c r="G1" s="6" t="s">
        <v>36</v>
      </c>
      <c r="H1" s="7" t="s">
        <v>6</v>
      </c>
      <c r="I1" s="6" t="s">
        <v>13</v>
      </c>
      <c r="J1" s="6" t="s">
        <v>8</v>
      </c>
      <c r="K1" s="8" t="s">
        <v>9</v>
      </c>
    </row>
    <row r="2" spans="1:11" ht="12.75" customHeight="1">
      <c r="A2" s="20">
        <v>1</v>
      </c>
      <c r="B2" s="37">
        <v>2</v>
      </c>
      <c r="C2" s="21">
        <v>3</v>
      </c>
      <c r="D2" s="21">
        <v>4</v>
      </c>
      <c r="E2" s="21">
        <v>5</v>
      </c>
      <c r="F2" s="21">
        <v>6</v>
      </c>
      <c r="G2" s="21">
        <v>7</v>
      </c>
      <c r="H2" s="21">
        <v>8</v>
      </c>
      <c r="I2" s="21">
        <v>9</v>
      </c>
      <c r="J2" s="21">
        <v>10</v>
      </c>
      <c r="K2" s="22">
        <v>11</v>
      </c>
    </row>
    <row r="3" spans="1:11" ht="153" customHeight="1" thickBot="1">
      <c r="A3" s="42">
        <v>1</v>
      </c>
      <c r="B3" s="110" t="s">
        <v>159</v>
      </c>
      <c r="C3" s="10" t="s">
        <v>28</v>
      </c>
      <c r="D3" s="10">
        <v>100</v>
      </c>
      <c r="E3" s="11"/>
      <c r="F3" s="112">
        <f>E3*H3+E3</f>
        <v>0</v>
      </c>
      <c r="G3" s="131">
        <f>D3*E3</f>
        <v>0</v>
      </c>
      <c r="H3" s="12"/>
      <c r="I3" s="131">
        <f>G3*H3</f>
        <v>0</v>
      </c>
      <c r="J3" s="131">
        <f>G3+I3</f>
        <v>0</v>
      </c>
      <c r="K3" s="43"/>
    </row>
    <row r="4" spans="1:11" ht="21" customHeight="1" thickBot="1">
      <c r="A4" s="2"/>
      <c r="B4" s="36"/>
      <c r="C4" s="2"/>
      <c r="D4" s="2"/>
      <c r="E4" s="309" t="s">
        <v>11</v>
      </c>
      <c r="F4" s="310"/>
      <c r="G4" s="113">
        <f>SUM(G3:G3)</f>
        <v>0</v>
      </c>
      <c r="H4" s="16"/>
      <c r="I4" s="113">
        <f>SUM(I3:I3)</f>
        <v>0</v>
      </c>
      <c r="J4" s="114">
        <f>SUM(J3:J3)</f>
        <v>0</v>
      </c>
      <c r="K4" s="18"/>
    </row>
    <row r="7" ht="78.75" customHeight="1">
      <c r="B7" s="86"/>
    </row>
    <row r="8" ht="12.75" customHeight="1">
      <c r="B8" s="86"/>
    </row>
    <row r="10" ht="66.75" customHeight="1">
      <c r="B10" s="86"/>
    </row>
    <row r="11" ht="12.75" customHeight="1">
      <c r="B11" s="86"/>
    </row>
  </sheetData>
  <sheetProtection selectLockedCells="1" selectUnlockedCells="1"/>
  <mergeCells count="1">
    <mergeCell ref="E4:F4"/>
  </mergeCells>
  <printOptions/>
  <pageMargins left="0.1968503937007874" right="0.1968503937007874" top="1.220472440944882" bottom="1.062992125984252" header="0.7086614173228347" footer="0.5118110236220472"/>
  <pageSetup horizontalDpi="600" verticalDpi="600" orientation="landscape" paperSize="9" r:id="rId1"/>
  <headerFooter alignWithMargins="0">
    <oddHeader>&amp;L&amp;11GCR/24/ZP/2018&amp;C&amp;11CZĘŚĆ  NR 12</oddHeader>
  </headerFooter>
</worksheet>
</file>

<file path=xl/worksheets/sheet13.xml><?xml version="1.0" encoding="utf-8"?>
<worksheet xmlns="http://schemas.openxmlformats.org/spreadsheetml/2006/main" xmlns:r="http://schemas.openxmlformats.org/officeDocument/2006/relationships">
  <dimension ref="A1:K4"/>
  <sheetViews>
    <sheetView workbookViewId="0" topLeftCell="A1">
      <selection activeCell="G8" sqref="G8"/>
    </sheetView>
  </sheetViews>
  <sheetFormatPr defaultColWidth="11.57421875" defaultRowHeight="12.75" customHeight="1"/>
  <cols>
    <col min="1" max="1" width="3.57421875" style="0" customWidth="1"/>
    <col min="2" max="2" width="32.421875" style="2" customWidth="1"/>
    <col min="3" max="3" width="5.8515625" style="2" customWidth="1"/>
    <col min="4" max="4" width="6.140625" style="2" customWidth="1"/>
    <col min="5" max="5" width="10.7109375" style="2" customWidth="1"/>
    <col min="6" max="6" width="10.8515625" style="2" customWidth="1"/>
    <col min="7" max="7" width="12.7109375" style="2" customWidth="1"/>
    <col min="8" max="8" width="8.28125" style="2" customWidth="1"/>
    <col min="9" max="9" width="11.28125" style="2" customWidth="1"/>
    <col min="10" max="10" width="12.140625" style="2" customWidth="1"/>
    <col min="11" max="11" width="20.8515625" style="3" customWidth="1"/>
    <col min="12" max="12" width="9.00390625" style="0" customWidth="1"/>
  </cols>
  <sheetData>
    <row r="1" spans="1:11" ht="72.75" customHeight="1">
      <c r="A1" s="87" t="s">
        <v>0</v>
      </c>
      <c r="B1" s="5" t="s">
        <v>1</v>
      </c>
      <c r="C1" s="5" t="s">
        <v>2</v>
      </c>
      <c r="D1" s="5" t="s">
        <v>3</v>
      </c>
      <c r="E1" s="6" t="s">
        <v>4</v>
      </c>
      <c r="F1" s="6" t="s">
        <v>137</v>
      </c>
      <c r="G1" s="6" t="s">
        <v>17</v>
      </c>
      <c r="H1" s="7" t="s">
        <v>6</v>
      </c>
      <c r="I1" s="6" t="s">
        <v>13</v>
      </c>
      <c r="J1" s="6" t="s">
        <v>8</v>
      </c>
      <c r="K1" s="8" t="s">
        <v>9</v>
      </c>
    </row>
    <row r="2" spans="1:11" ht="12.75" customHeight="1">
      <c r="A2" s="88">
        <v>1</v>
      </c>
      <c r="B2" s="21">
        <v>2</v>
      </c>
      <c r="C2" s="21">
        <v>3</v>
      </c>
      <c r="D2" s="21">
        <v>4</v>
      </c>
      <c r="E2" s="21">
        <v>5</v>
      </c>
      <c r="F2" s="21">
        <v>6</v>
      </c>
      <c r="G2" s="21">
        <v>7</v>
      </c>
      <c r="H2" s="21">
        <v>8</v>
      </c>
      <c r="I2" s="21">
        <v>9</v>
      </c>
      <c r="J2" s="21">
        <v>10</v>
      </c>
      <c r="K2" s="22">
        <v>11</v>
      </c>
    </row>
    <row r="3" spans="1:11" ht="103.5" customHeight="1" thickBot="1">
      <c r="A3" s="42">
        <v>1</v>
      </c>
      <c r="B3" s="116" t="s">
        <v>147</v>
      </c>
      <c r="C3" s="30" t="s">
        <v>15</v>
      </c>
      <c r="D3" s="30">
        <v>200</v>
      </c>
      <c r="E3" s="11"/>
      <c r="F3" s="112">
        <f>E3*H3+E3</f>
        <v>0</v>
      </c>
      <c r="G3" s="112">
        <f>D3*E3</f>
        <v>0</v>
      </c>
      <c r="H3" s="32"/>
      <c r="I3" s="112">
        <f>G3*H3</f>
        <v>0</v>
      </c>
      <c r="J3" s="112">
        <f>G3+I3</f>
        <v>0</v>
      </c>
      <c r="K3" s="46"/>
    </row>
    <row r="4" spans="1:11" ht="19.5" customHeight="1" thickBot="1">
      <c r="A4" s="2"/>
      <c r="E4" s="309" t="s">
        <v>11</v>
      </c>
      <c r="F4" s="310"/>
      <c r="G4" s="113">
        <f>SUM(G3:G3)</f>
        <v>0</v>
      </c>
      <c r="H4" s="16"/>
      <c r="I4" s="113">
        <f>SUM(I3:I3)</f>
        <v>0</v>
      </c>
      <c r="J4" s="114">
        <f>SUM(J3:J3)</f>
        <v>0</v>
      </c>
      <c r="K4" s="18"/>
    </row>
    <row r="5" ht="14.25" customHeight="1"/>
  </sheetData>
  <sheetProtection selectLockedCells="1" selectUnlockedCells="1"/>
  <mergeCells count="1">
    <mergeCell ref="E4:F4"/>
  </mergeCells>
  <printOptions/>
  <pageMargins left="0.3937007874015748" right="0.1968503937007874" top="1.3385826771653544" bottom="1.062992125984252" header="0.7874015748031497" footer="0.5118110236220472"/>
  <pageSetup horizontalDpi="600" verticalDpi="600" orientation="landscape" paperSize="9" r:id="rId1"/>
  <headerFooter alignWithMargins="0">
    <oddHeader>&amp;L&amp;11GCR/24/ZP/2018&amp;C&amp;11CZĘŚĆ  NR 13</oddHeader>
  </headerFooter>
</worksheet>
</file>

<file path=xl/worksheets/sheet14.xml><?xml version="1.0" encoding="utf-8"?>
<worksheet xmlns="http://schemas.openxmlformats.org/spreadsheetml/2006/main" xmlns:r="http://schemas.openxmlformats.org/officeDocument/2006/relationships">
  <dimension ref="A1:K5"/>
  <sheetViews>
    <sheetView workbookViewId="0" topLeftCell="A1">
      <selection activeCell="G1" sqref="G1"/>
    </sheetView>
  </sheetViews>
  <sheetFormatPr defaultColWidth="8.7109375" defaultRowHeight="12.75"/>
  <cols>
    <col min="1" max="1" width="4.28125" style="0" customWidth="1"/>
    <col min="2" max="2" width="37.00390625" style="0" customWidth="1"/>
    <col min="3" max="3" width="5.421875" style="0" customWidth="1"/>
    <col min="4" max="4" width="5.7109375" style="0" customWidth="1"/>
    <col min="5" max="6" width="11.00390625" style="0" customWidth="1"/>
    <col min="7" max="7" width="13.28125" style="0" customWidth="1"/>
    <col min="8" max="8" width="8.7109375" style="0" customWidth="1"/>
    <col min="9" max="9" width="11.57421875" style="0" customWidth="1"/>
    <col min="10" max="10" width="12.57421875" style="0" customWidth="1"/>
    <col min="11" max="11" width="17.7109375" style="0" customWidth="1"/>
  </cols>
  <sheetData>
    <row r="1" spans="1:11" ht="51">
      <c r="A1" s="4" t="s">
        <v>0</v>
      </c>
      <c r="B1" s="5" t="s">
        <v>1</v>
      </c>
      <c r="C1" s="5" t="s">
        <v>2</v>
      </c>
      <c r="D1" s="5" t="s">
        <v>3</v>
      </c>
      <c r="E1" s="6" t="s">
        <v>4</v>
      </c>
      <c r="F1" s="6" t="s">
        <v>137</v>
      </c>
      <c r="G1" s="6" t="s">
        <v>160</v>
      </c>
      <c r="H1" s="7" t="s">
        <v>6</v>
      </c>
      <c r="I1" s="6" t="s">
        <v>13</v>
      </c>
      <c r="J1" s="6" t="s">
        <v>8</v>
      </c>
      <c r="K1" s="8" t="s">
        <v>9</v>
      </c>
    </row>
    <row r="2" spans="1:11" ht="12.75">
      <c r="A2" s="20">
        <v>1</v>
      </c>
      <c r="B2" s="37">
        <v>2</v>
      </c>
      <c r="C2" s="21">
        <v>3</v>
      </c>
      <c r="D2" s="21">
        <v>4</v>
      </c>
      <c r="E2" s="21">
        <v>5</v>
      </c>
      <c r="F2" s="21">
        <v>6</v>
      </c>
      <c r="G2" s="21">
        <v>7</v>
      </c>
      <c r="H2" s="21">
        <v>8</v>
      </c>
      <c r="I2" s="21">
        <v>9</v>
      </c>
      <c r="J2" s="21">
        <v>10</v>
      </c>
      <c r="K2" s="22">
        <v>11</v>
      </c>
    </row>
    <row r="3" spans="1:11" ht="38.25" customHeight="1">
      <c r="A3" s="39">
        <v>1</v>
      </c>
      <c r="B3" s="123" t="s">
        <v>39</v>
      </c>
      <c r="C3" s="40" t="s">
        <v>15</v>
      </c>
      <c r="D3" s="40">
        <v>1000</v>
      </c>
      <c r="E3" s="26"/>
      <c r="F3" s="122">
        <f>E3*H3+E3</f>
        <v>0</v>
      </c>
      <c r="G3" s="122">
        <f>D3*E3</f>
        <v>0</v>
      </c>
      <c r="H3" s="27"/>
      <c r="I3" s="122">
        <f>G3*H3</f>
        <v>0</v>
      </c>
      <c r="J3" s="122">
        <f>G3+I3</f>
        <v>0</v>
      </c>
      <c r="K3" s="41"/>
    </row>
    <row r="4" spans="1:11" ht="38.25" customHeight="1">
      <c r="A4" s="42">
        <v>2</v>
      </c>
      <c r="B4" s="110" t="s">
        <v>40</v>
      </c>
      <c r="C4" s="10" t="s">
        <v>15</v>
      </c>
      <c r="D4" s="10">
        <v>50</v>
      </c>
      <c r="E4" s="11"/>
      <c r="F4" s="122">
        <f>E4*H4+E4</f>
        <v>0</v>
      </c>
      <c r="G4" s="122">
        <f>D4*E4</f>
        <v>0</v>
      </c>
      <c r="H4" s="32"/>
      <c r="I4" s="122">
        <f>G4*H4</f>
        <v>0</v>
      </c>
      <c r="J4" s="122">
        <f>G4+I4</f>
        <v>0</v>
      </c>
      <c r="K4" s="43"/>
    </row>
    <row r="5" spans="1:11" ht="19.5" customHeight="1">
      <c r="A5" s="2"/>
      <c r="B5" s="36"/>
      <c r="C5" s="2"/>
      <c r="D5" s="2"/>
      <c r="E5" s="14" t="s">
        <v>11</v>
      </c>
      <c r="F5" s="111"/>
      <c r="G5" s="113">
        <f>SUM(G3:G4)</f>
        <v>0</v>
      </c>
      <c r="H5" s="16"/>
      <c r="I5" s="113">
        <f>SUM(I3:I4)</f>
        <v>0</v>
      </c>
      <c r="J5" s="114">
        <f>SUM(J3:J4)</f>
        <v>0</v>
      </c>
      <c r="K5" s="18"/>
    </row>
  </sheetData>
  <sheetProtection selectLockedCells="1" selectUnlockedCells="1"/>
  <printOptions/>
  <pageMargins left="0.35433070866141736" right="0.1968503937007874" top="1.1811023622047245" bottom="0.984251968503937" header="0.7086614173228347" footer="0.5118110236220472"/>
  <pageSetup horizontalDpi="600" verticalDpi="600" orientation="landscape" paperSize="9" r:id="rId1"/>
  <headerFooter alignWithMargins="0">
    <oddHeader>&amp;L&amp;11GCR/24/ZP/2018&amp;C&amp;11CZĘŚĆ  NR  14</oddHeader>
  </headerFooter>
</worksheet>
</file>

<file path=xl/worksheets/sheet15.xml><?xml version="1.0" encoding="utf-8"?>
<worksheet xmlns="http://schemas.openxmlformats.org/spreadsheetml/2006/main" xmlns:r="http://schemas.openxmlformats.org/officeDocument/2006/relationships">
  <dimension ref="A1:N101"/>
  <sheetViews>
    <sheetView zoomScale="90" zoomScaleNormal="90" workbookViewId="0" topLeftCell="A31">
      <selection activeCell="L6" sqref="L6"/>
    </sheetView>
  </sheetViews>
  <sheetFormatPr defaultColWidth="11.57421875" defaultRowHeight="12.75"/>
  <cols>
    <col min="1" max="1" width="5.140625" style="0" customWidth="1"/>
    <col min="2" max="2" width="54.140625" style="0" customWidth="1"/>
    <col min="3" max="3" width="6.140625" style="0" customWidth="1"/>
    <col min="4" max="4" width="7.140625" style="0" customWidth="1"/>
    <col min="5" max="5" width="11.7109375" style="0" customWidth="1"/>
    <col min="6" max="6" width="11.8515625" style="0" customWidth="1"/>
    <col min="7" max="7" width="15.8515625" style="0" customWidth="1"/>
    <col min="8" max="8" width="11.57421875" style="0" customWidth="1"/>
    <col min="9" max="9" width="15.57421875" style="0" customWidth="1"/>
    <col min="10" max="10" width="17.421875" style="0" customWidth="1"/>
    <col min="11" max="11" width="18.7109375" style="0" customWidth="1"/>
    <col min="12" max="12" width="17.00390625" style="0" customWidth="1"/>
    <col min="13" max="13" width="16.00390625" style="0" customWidth="1"/>
  </cols>
  <sheetData>
    <row r="1" spans="1:11" ht="51">
      <c r="A1" s="209" t="s">
        <v>0</v>
      </c>
      <c r="B1" s="210" t="s">
        <v>1</v>
      </c>
      <c r="C1" s="210" t="s">
        <v>2</v>
      </c>
      <c r="D1" s="210" t="s">
        <v>3</v>
      </c>
      <c r="E1" s="211" t="s">
        <v>4</v>
      </c>
      <c r="F1" s="211" t="s">
        <v>137</v>
      </c>
      <c r="G1" s="211" t="s">
        <v>21</v>
      </c>
      <c r="H1" s="212" t="s">
        <v>6</v>
      </c>
      <c r="I1" s="211" t="s">
        <v>161</v>
      </c>
      <c r="J1" s="211" t="s">
        <v>8</v>
      </c>
      <c r="K1" s="213" t="s">
        <v>9</v>
      </c>
    </row>
    <row r="2" spans="1:11" ht="12.75">
      <c r="A2" s="214">
        <v>1</v>
      </c>
      <c r="B2" s="172">
        <v>2</v>
      </c>
      <c r="C2" s="172">
        <v>3</v>
      </c>
      <c r="D2" s="172">
        <v>4</v>
      </c>
      <c r="E2" s="172">
        <v>5</v>
      </c>
      <c r="F2" s="172">
        <v>6</v>
      </c>
      <c r="G2" s="172">
        <v>7</v>
      </c>
      <c r="H2" s="172">
        <v>8</v>
      </c>
      <c r="I2" s="172">
        <v>9</v>
      </c>
      <c r="J2" s="172">
        <v>10</v>
      </c>
      <c r="K2" s="215">
        <v>11</v>
      </c>
    </row>
    <row r="3" spans="1:14" ht="147" customHeight="1">
      <c r="A3" s="216" t="s">
        <v>41</v>
      </c>
      <c r="B3" s="173" t="s">
        <v>148</v>
      </c>
      <c r="C3" s="174" t="s">
        <v>32</v>
      </c>
      <c r="D3" s="174">
        <v>12000</v>
      </c>
      <c r="E3" s="175"/>
      <c r="F3" s="176">
        <f>E3*H3+E3</f>
        <v>0</v>
      </c>
      <c r="G3" s="177">
        <f aca="true" t="shared" si="0" ref="G3:G44">D3*E3</f>
        <v>0</v>
      </c>
      <c r="H3" s="178"/>
      <c r="I3" s="179">
        <f aca="true" t="shared" si="1" ref="I3:I44">G3*H3</f>
        <v>0</v>
      </c>
      <c r="J3" s="180">
        <f aca="true" t="shared" si="2" ref="J3:J44">G3+I3</f>
        <v>0</v>
      </c>
      <c r="K3" s="217"/>
      <c r="L3" s="89"/>
      <c r="M3" s="90"/>
      <c r="N3" s="49"/>
    </row>
    <row r="4" spans="1:13" ht="20.25" customHeight="1">
      <c r="A4" s="216" t="s">
        <v>42</v>
      </c>
      <c r="B4" s="173" t="s">
        <v>43</v>
      </c>
      <c r="C4" s="181" t="s">
        <v>32</v>
      </c>
      <c r="D4" s="181">
        <v>200</v>
      </c>
      <c r="E4" s="175"/>
      <c r="F4" s="176">
        <f aca="true" t="shared" si="3" ref="F4:F44">E4*H4+E4</f>
        <v>0</v>
      </c>
      <c r="G4" s="177">
        <f t="shared" si="0"/>
        <v>0</v>
      </c>
      <c r="H4" s="178"/>
      <c r="I4" s="179">
        <f t="shared" si="1"/>
        <v>0</v>
      </c>
      <c r="J4" s="180">
        <f t="shared" si="2"/>
        <v>0</v>
      </c>
      <c r="K4" s="218"/>
      <c r="L4" s="91"/>
      <c r="M4" s="90"/>
    </row>
    <row r="5" spans="1:13" ht="21.75" customHeight="1">
      <c r="A5" s="216" t="s">
        <v>44</v>
      </c>
      <c r="B5" s="182" t="s">
        <v>45</v>
      </c>
      <c r="C5" s="174" t="s">
        <v>32</v>
      </c>
      <c r="D5" s="174">
        <v>25000</v>
      </c>
      <c r="E5" s="175"/>
      <c r="F5" s="176">
        <f t="shared" si="3"/>
        <v>0</v>
      </c>
      <c r="G5" s="177">
        <f t="shared" si="0"/>
        <v>0</v>
      </c>
      <c r="H5" s="178"/>
      <c r="I5" s="179">
        <f t="shared" si="1"/>
        <v>0</v>
      </c>
      <c r="J5" s="180">
        <f t="shared" si="2"/>
        <v>0</v>
      </c>
      <c r="K5" s="217"/>
      <c r="L5" s="89"/>
      <c r="M5" s="90"/>
    </row>
    <row r="6" spans="1:13" ht="60.75" customHeight="1">
      <c r="A6" s="216" t="s">
        <v>46</v>
      </c>
      <c r="B6" s="182" t="s">
        <v>47</v>
      </c>
      <c r="C6" s="174" t="s">
        <v>32</v>
      </c>
      <c r="D6" s="174">
        <v>120</v>
      </c>
      <c r="E6" s="183"/>
      <c r="F6" s="176">
        <f t="shared" si="3"/>
        <v>0</v>
      </c>
      <c r="G6" s="177">
        <f t="shared" si="0"/>
        <v>0</v>
      </c>
      <c r="H6" s="178"/>
      <c r="I6" s="179">
        <f t="shared" si="1"/>
        <v>0</v>
      </c>
      <c r="J6" s="180">
        <f t="shared" si="2"/>
        <v>0</v>
      </c>
      <c r="K6" s="218"/>
      <c r="L6" s="91"/>
      <c r="M6" s="90"/>
    </row>
    <row r="7" spans="1:14" ht="35.25" customHeight="1">
      <c r="A7" s="216" t="s">
        <v>48</v>
      </c>
      <c r="B7" s="184" t="s">
        <v>49</v>
      </c>
      <c r="C7" s="174" t="s">
        <v>32</v>
      </c>
      <c r="D7" s="174">
        <v>60</v>
      </c>
      <c r="E7" s="175"/>
      <c r="F7" s="176">
        <f t="shared" si="3"/>
        <v>0</v>
      </c>
      <c r="G7" s="177">
        <f t="shared" si="0"/>
        <v>0</v>
      </c>
      <c r="H7" s="178"/>
      <c r="I7" s="179">
        <f t="shared" si="1"/>
        <v>0</v>
      </c>
      <c r="J7" s="180">
        <f t="shared" si="2"/>
        <v>0</v>
      </c>
      <c r="K7" s="218"/>
      <c r="L7" s="91"/>
      <c r="M7" s="90"/>
      <c r="N7" s="49"/>
    </row>
    <row r="8" spans="1:14" ht="60" customHeight="1">
      <c r="A8" s="216" t="s">
        <v>50</v>
      </c>
      <c r="B8" s="184" t="s">
        <v>51</v>
      </c>
      <c r="C8" s="174" t="s">
        <v>28</v>
      </c>
      <c r="D8" s="174">
        <v>90</v>
      </c>
      <c r="E8" s="185"/>
      <c r="F8" s="176">
        <f t="shared" si="3"/>
        <v>0</v>
      </c>
      <c r="G8" s="177">
        <f t="shared" si="0"/>
        <v>0</v>
      </c>
      <c r="H8" s="178"/>
      <c r="I8" s="179">
        <f t="shared" si="1"/>
        <v>0</v>
      </c>
      <c r="J8" s="180">
        <f t="shared" si="2"/>
        <v>0</v>
      </c>
      <c r="K8" s="219"/>
      <c r="L8" s="90"/>
      <c r="M8" s="90"/>
      <c r="N8" s="49"/>
    </row>
    <row r="9" spans="1:14" ht="53.25" customHeight="1">
      <c r="A9" s="216" t="s">
        <v>52</v>
      </c>
      <c r="B9" s="184" t="s">
        <v>53</v>
      </c>
      <c r="C9" s="174" t="s">
        <v>28</v>
      </c>
      <c r="D9" s="174">
        <v>140</v>
      </c>
      <c r="E9" s="185"/>
      <c r="F9" s="176">
        <f t="shared" si="3"/>
        <v>0</v>
      </c>
      <c r="G9" s="177">
        <f t="shared" si="0"/>
        <v>0</v>
      </c>
      <c r="H9" s="178"/>
      <c r="I9" s="179">
        <f t="shared" si="1"/>
        <v>0</v>
      </c>
      <c r="J9" s="180">
        <f t="shared" si="2"/>
        <v>0</v>
      </c>
      <c r="K9" s="219"/>
      <c r="L9" s="90"/>
      <c r="M9" s="90"/>
      <c r="N9" s="49"/>
    </row>
    <row r="10" spans="1:14" ht="53.25" customHeight="1">
      <c r="A10" s="216" t="s">
        <v>54</v>
      </c>
      <c r="B10" s="184" t="s">
        <v>55</v>
      </c>
      <c r="C10" s="174" t="s">
        <v>28</v>
      </c>
      <c r="D10" s="174">
        <v>140</v>
      </c>
      <c r="E10" s="185"/>
      <c r="F10" s="176">
        <f t="shared" si="3"/>
        <v>0</v>
      </c>
      <c r="G10" s="177">
        <f t="shared" si="0"/>
        <v>0</v>
      </c>
      <c r="H10" s="178"/>
      <c r="I10" s="179">
        <f t="shared" si="1"/>
        <v>0</v>
      </c>
      <c r="J10" s="180">
        <f t="shared" si="2"/>
        <v>0</v>
      </c>
      <c r="K10" s="219"/>
      <c r="L10" s="90"/>
      <c r="M10" s="90"/>
      <c r="N10" s="49"/>
    </row>
    <row r="11" spans="1:14" ht="57" customHeight="1">
      <c r="A11" s="216" t="s">
        <v>56</v>
      </c>
      <c r="B11" s="184" t="s">
        <v>57</v>
      </c>
      <c r="C11" s="174" t="s">
        <v>28</v>
      </c>
      <c r="D11" s="174">
        <v>90</v>
      </c>
      <c r="E11" s="185"/>
      <c r="F11" s="176">
        <f t="shared" si="3"/>
        <v>0</v>
      </c>
      <c r="G11" s="177">
        <f t="shared" si="0"/>
        <v>0</v>
      </c>
      <c r="H11" s="178"/>
      <c r="I11" s="179">
        <f t="shared" si="1"/>
        <v>0</v>
      </c>
      <c r="J11" s="180">
        <f t="shared" si="2"/>
        <v>0</v>
      </c>
      <c r="K11" s="219"/>
      <c r="L11" s="90"/>
      <c r="M11" s="90"/>
      <c r="N11" s="49"/>
    </row>
    <row r="12" spans="1:14" ht="42" customHeight="1">
      <c r="A12" s="216" t="s">
        <v>58</v>
      </c>
      <c r="B12" s="184" t="s">
        <v>59</v>
      </c>
      <c r="C12" s="174" t="s">
        <v>32</v>
      </c>
      <c r="D12" s="174">
        <v>1500</v>
      </c>
      <c r="E12" s="183"/>
      <c r="F12" s="176">
        <f t="shared" si="3"/>
        <v>0</v>
      </c>
      <c r="G12" s="177">
        <f t="shared" si="0"/>
        <v>0</v>
      </c>
      <c r="H12" s="178"/>
      <c r="I12" s="179">
        <f t="shared" si="1"/>
        <v>0</v>
      </c>
      <c r="J12" s="180">
        <f t="shared" si="2"/>
        <v>0</v>
      </c>
      <c r="K12" s="218"/>
      <c r="L12" s="89"/>
      <c r="M12" s="90"/>
      <c r="N12" s="49"/>
    </row>
    <row r="13" spans="1:13" ht="42" customHeight="1">
      <c r="A13" s="216" t="s">
        <v>60</v>
      </c>
      <c r="B13" s="184" t="s">
        <v>149</v>
      </c>
      <c r="C13" s="174" t="s">
        <v>28</v>
      </c>
      <c r="D13" s="174">
        <v>250</v>
      </c>
      <c r="E13" s="183"/>
      <c r="F13" s="176">
        <f t="shared" si="3"/>
        <v>0</v>
      </c>
      <c r="G13" s="177">
        <f t="shared" si="0"/>
        <v>0</v>
      </c>
      <c r="H13" s="178"/>
      <c r="I13" s="179">
        <f t="shared" si="1"/>
        <v>0</v>
      </c>
      <c r="J13" s="180">
        <f t="shared" si="2"/>
        <v>0</v>
      </c>
      <c r="K13" s="217"/>
      <c r="L13" s="89"/>
      <c r="M13" s="90"/>
    </row>
    <row r="14" spans="1:13" ht="71.25" customHeight="1">
      <c r="A14" s="216" t="s">
        <v>61</v>
      </c>
      <c r="B14" s="186" t="s">
        <v>150</v>
      </c>
      <c r="C14" s="174" t="s">
        <v>10</v>
      </c>
      <c r="D14" s="174">
        <v>250</v>
      </c>
      <c r="E14" s="183"/>
      <c r="F14" s="176">
        <f t="shared" si="3"/>
        <v>0</v>
      </c>
      <c r="G14" s="177">
        <f t="shared" si="0"/>
        <v>0</v>
      </c>
      <c r="H14" s="178"/>
      <c r="I14" s="179">
        <f t="shared" si="1"/>
        <v>0</v>
      </c>
      <c r="J14" s="180">
        <f t="shared" si="2"/>
        <v>0</v>
      </c>
      <c r="K14" s="217"/>
      <c r="L14" s="89"/>
      <c r="M14" s="90"/>
    </row>
    <row r="15" spans="1:14" ht="18.75" customHeight="1">
      <c r="A15" s="216" t="s">
        <v>62</v>
      </c>
      <c r="B15" s="187" t="s">
        <v>63</v>
      </c>
      <c r="C15" s="188" t="s">
        <v>15</v>
      </c>
      <c r="D15" s="188">
        <v>5</v>
      </c>
      <c r="E15" s="189"/>
      <c r="F15" s="176">
        <f t="shared" si="3"/>
        <v>0</v>
      </c>
      <c r="G15" s="177">
        <f t="shared" si="0"/>
        <v>0</v>
      </c>
      <c r="H15" s="178"/>
      <c r="I15" s="179">
        <f t="shared" si="1"/>
        <v>0</v>
      </c>
      <c r="J15" s="180">
        <f t="shared" si="2"/>
        <v>0</v>
      </c>
      <c r="K15" s="220"/>
      <c r="L15" s="92"/>
      <c r="M15" s="92"/>
      <c r="N15" s="49"/>
    </row>
    <row r="16" spans="1:14" ht="18.75" customHeight="1">
      <c r="A16" s="216" t="s">
        <v>64</v>
      </c>
      <c r="B16" s="190" t="s">
        <v>151</v>
      </c>
      <c r="C16" s="188" t="s">
        <v>10</v>
      </c>
      <c r="D16" s="188">
        <v>800</v>
      </c>
      <c r="E16" s="189"/>
      <c r="F16" s="176">
        <f t="shared" si="3"/>
        <v>0</v>
      </c>
      <c r="G16" s="177">
        <f t="shared" si="0"/>
        <v>0</v>
      </c>
      <c r="H16" s="178"/>
      <c r="I16" s="179">
        <f t="shared" si="1"/>
        <v>0</v>
      </c>
      <c r="J16" s="180">
        <f t="shared" si="2"/>
        <v>0</v>
      </c>
      <c r="K16" s="220"/>
      <c r="L16" s="92"/>
      <c r="M16" s="90"/>
      <c r="N16" s="49"/>
    </row>
    <row r="17" spans="1:14" ht="20.25" customHeight="1">
      <c r="A17" s="216" t="s">
        <v>65</v>
      </c>
      <c r="B17" s="190" t="s">
        <v>66</v>
      </c>
      <c r="C17" s="188" t="s">
        <v>10</v>
      </c>
      <c r="D17" s="188">
        <v>50</v>
      </c>
      <c r="E17" s="191"/>
      <c r="F17" s="176">
        <f t="shared" si="3"/>
        <v>0</v>
      </c>
      <c r="G17" s="177">
        <f t="shared" si="0"/>
        <v>0</v>
      </c>
      <c r="H17" s="178"/>
      <c r="I17" s="179">
        <f t="shared" si="1"/>
        <v>0</v>
      </c>
      <c r="J17" s="180">
        <f t="shared" si="2"/>
        <v>0</v>
      </c>
      <c r="K17" s="220"/>
      <c r="L17" s="92"/>
      <c r="M17" s="90"/>
      <c r="N17" s="93"/>
    </row>
    <row r="18" spans="1:13" ht="20.25" customHeight="1">
      <c r="A18" s="216" t="s">
        <v>67</v>
      </c>
      <c r="B18" s="190" t="s">
        <v>68</v>
      </c>
      <c r="C18" s="188" t="s">
        <v>15</v>
      </c>
      <c r="D18" s="188">
        <v>5000</v>
      </c>
      <c r="E18" s="189"/>
      <c r="F18" s="176">
        <f t="shared" si="3"/>
        <v>0</v>
      </c>
      <c r="G18" s="177">
        <f t="shared" si="0"/>
        <v>0</v>
      </c>
      <c r="H18" s="178"/>
      <c r="I18" s="179">
        <f t="shared" si="1"/>
        <v>0</v>
      </c>
      <c r="J18" s="180">
        <f t="shared" si="2"/>
        <v>0</v>
      </c>
      <c r="K18" s="218"/>
      <c r="L18" s="92"/>
      <c r="M18" s="90"/>
    </row>
    <row r="19" spans="1:13" ht="21.75" customHeight="1">
      <c r="A19" s="216" t="s">
        <v>69</v>
      </c>
      <c r="B19" s="190" t="s">
        <v>70</v>
      </c>
      <c r="C19" s="188" t="s">
        <v>15</v>
      </c>
      <c r="D19" s="188">
        <v>1500</v>
      </c>
      <c r="E19" s="189"/>
      <c r="F19" s="176">
        <f t="shared" si="3"/>
        <v>0</v>
      </c>
      <c r="G19" s="177">
        <f t="shared" si="0"/>
        <v>0</v>
      </c>
      <c r="H19" s="178"/>
      <c r="I19" s="179">
        <f t="shared" si="1"/>
        <v>0</v>
      </c>
      <c r="J19" s="180">
        <f t="shared" si="2"/>
        <v>0</v>
      </c>
      <c r="K19" s="220"/>
      <c r="L19" s="92"/>
      <c r="M19" s="90"/>
    </row>
    <row r="20" spans="1:13" ht="18.75" customHeight="1">
      <c r="A20" s="216" t="s">
        <v>71</v>
      </c>
      <c r="B20" s="187" t="s">
        <v>152</v>
      </c>
      <c r="C20" s="192" t="s">
        <v>15</v>
      </c>
      <c r="D20" s="192">
        <v>150</v>
      </c>
      <c r="E20" s="193"/>
      <c r="F20" s="176">
        <f t="shared" si="3"/>
        <v>0</v>
      </c>
      <c r="G20" s="177">
        <f t="shared" si="0"/>
        <v>0</v>
      </c>
      <c r="H20" s="178"/>
      <c r="I20" s="179">
        <f t="shared" si="1"/>
        <v>0</v>
      </c>
      <c r="J20" s="180">
        <f t="shared" si="2"/>
        <v>0</v>
      </c>
      <c r="K20" s="221"/>
      <c r="L20" s="92"/>
      <c r="M20" s="90"/>
    </row>
    <row r="21" spans="1:13" ht="17.25" customHeight="1">
      <c r="A21" s="216" t="s">
        <v>72</v>
      </c>
      <c r="B21" s="190" t="s">
        <v>73</v>
      </c>
      <c r="C21" s="188" t="s">
        <v>10</v>
      </c>
      <c r="D21" s="188">
        <v>750</v>
      </c>
      <c r="E21" s="189"/>
      <c r="F21" s="176">
        <f t="shared" si="3"/>
        <v>0</v>
      </c>
      <c r="G21" s="177">
        <f t="shared" si="0"/>
        <v>0</v>
      </c>
      <c r="H21" s="178"/>
      <c r="I21" s="179">
        <f t="shared" si="1"/>
        <v>0</v>
      </c>
      <c r="J21" s="180">
        <f t="shared" si="2"/>
        <v>0</v>
      </c>
      <c r="K21" s="217"/>
      <c r="L21" s="90"/>
      <c r="M21" s="90"/>
    </row>
    <row r="22" spans="1:14" ht="31.5" customHeight="1">
      <c r="A22" s="216" t="s">
        <v>74</v>
      </c>
      <c r="B22" s="190" t="s">
        <v>75</v>
      </c>
      <c r="C22" s="188" t="s">
        <v>15</v>
      </c>
      <c r="D22" s="188">
        <v>400</v>
      </c>
      <c r="E22" s="189"/>
      <c r="F22" s="176">
        <f t="shared" si="3"/>
        <v>0</v>
      </c>
      <c r="G22" s="177">
        <f t="shared" si="0"/>
        <v>0</v>
      </c>
      <c r="H22" s="178"/>
      <c r="I22" s="179">
        <f t="shared" si="1"/>
        <v>0</v>
      </c>
      <c r="J22" s="180">
        <f t="shared" si="2"/>
        <v>0</v>
      </c>
      <c r="K22" s="218"/>
      <c r="L22" s="92"/>
      <c r="M22" s="90"/>
      <c r="N22" s="49"/>
    </row>
    <row r="23" spans="1:13" ht="17.25" customHeight="1">
      <c r="A23" s="216" t="s">
        <v>76</v>
      </c>
      <c r="B23" s="194" t="s">
        <v>77</v>
      </c>
      <c r="C23" s="195" t="s">
        <v>32</v>
      </c>
      <c r="D23" s="195">
        <v>40</v>
      </c>
      <c r="E23" s="196"/>
      <c r="F23" s="176">
        <f t="shared" si="3"/>
        <v>0</v>
      </c>
      <c r="G23" s="177">
        <f t="shared" si="0"/>
        <v>0</v>
      </c>
      <c r="H23" s="178"/>
      <c r="I23" s="179">
        <f t="shared" si="1"/>
        <v>0</v>
      </c>
      <c r="J23" s="180">
        <f t="shared" si="2"/>
        <v>0</v>
      </c>
      <c r="K23" s="218"/>
      <c r="L23" s="90"/>
      <c r="M23" s="90"/>
    </row>
    <row r="24" spans="1:13" ht="18.75" customHeight="1">
      <c r="A24" s="216" t="s">
        <v>78</v>
      </c>
      <c r="B24" s="194" t="s">
        <v>79</v>
      </c>
      <c r="C24" s="195" t="s">
        <v>15</v>
      </c>
      <c r="D24" s="195">
        <v>20</v>
      </c>
      <c r="E24" s="196"/>
      <c r="F24" s="176">
        <f t="shared" si="3"/>
        <v>0</v>
      </c>
      <c r="G24" s="177">
        <f t="shared" si="0"/>
        <v>0</v>
      </c>
      <c r="H24" s="178"/>
      <c r="I24" s="179">
        <f t="shared" si="1"/>
        <v>0</v>
      </c>
      <c r="J24" s="180">
        <f t="shared" si="2"/>
        <v>0</v>
      </c>
      <c r="K24" s="218"/>
      <c r="L24" s="90"/>
      <c r="M24" s="90"/>
    </row>
    <row r="25" spans="1:14" ht="29.25" customHeight="1">
      <c r="A25" s="216" t="s">
        <v>80</v>
      </c>
      <c r="B25" s="197" t="s">
        <v>81</v>
      </c>
      <c r="C25" s="198" t="s">
        <v>15</v>
      </c>
      <c r="D25" s="198">
        <v>2000</v>
      </c>
      <c r="E25" s="199"/>
      <c r="F25" s="176">
        <f t="shared" si="3"/>
        <v>0</v>
      </c>
      <c r="G25" s="177">
        <f t="shared" si="0"/>
        <v>0</v>
      </c>
      <c r="H25" s="178"/>
      <c r="I25" s="179">
        <f t="shared" si="1"/>
        <v>0</v>
      </c>
      <c r="J25" s="180">
        <f t="shared" si="2"/>
        <v>0</v>
      </c>
      <c r="K25" s="218"/>
      <c r="L25" s="90"/>
      <c r="M25" s="90"/>
      <c r="N25" s="49"/>
    </row>
    <row r="26" spans="1:13" ht="18" customHeight="1">
      <c r="A26" s="216" t="s">
        <v>82</v>
      </c>
      <c r="B26" s="200" t="s">
        <v>83</v>
      </c>
      <c r="C26" s="198" t="s">
        <v>15</v>
      </c>
      <c r="D26" s="198">
        <v>100</v>
      </c>
      <c r="E26" s="199"/>
      <c r="F26" s="176">
        <f t="shared" si="3"/>
        <v>0</v>
      </c>
      <c r="G26" s="177">
        <f t="shared" si="0"/>
        <v>0</v>
      </c>
      <c r="H26" s="178"/>
      <c r="I26" s="179">
        <f t="shared" si="1"/>
        <v>0</v>
      </c>
      <c r="J26" s="180">
        <f t="shared" si="2"/>
        <v>0</v>
      </c>
      <c r="K26" s="218"/>
      <c r="L26" s="89"/>
      <c r="M26" s="90"/>
    </row>
    <row r="27" spans="1:13" ht="18" customHeight="1">
      <c r="A27" s="216" t="s">
        <v>84</v>
      </c>
      <c r="B27" s="200" t="s">
        <v>85</v>
      </c>
      <c r="C27" s="198" t="s">
        <v>15</v>
      </c>
      <c r="D27" s="198">
        <v>40</v>
      </c>
      <c r="E27" s="199"/>
      <c r="F27" s="176">
        <f t="shared" si="3"/>
        <v>0</v>
      </c>
      <c r="G27" s="177">
        <f t="shared" si="0"/>
        <v>0</v>
      </c>
      <c r="H27" s="178"/>
      <c r="I27" s="179">
        <f t="shared" si="1"/>
        <v>0</v>
      </c>
      <c r="J27" s="180">
        <f t="shared" si="2"/>
        <v>0</v>
      </c>
      <c r="K27" s="217"/>
      <c r="L27" s="89"/>
      <c r="M27" s="90"/>
    </row>
    <row r="28" spans="1:13" ht="36" customHeight="1">
      <c r="A28" s="216" t="s">
        <v>86</v>
      </c>
      <c r="B28" s="201" t="s">
        <v>87</v>
      </c>
      <c r="C28" s="202" t="s">
        <v>15</v>
      </c>
      <c r="D28" s="202">
        <v>50</v>
      </c>
      <c r="E28" s="203"/>
      <c r="F28" s="176">
        <f t="shared" si="3"/>
        <v>0</v>
      </c>
      <c r="G28" s="177">
        <f t="shared" si="0"/>
        <v>0</v>
      </c>
      <c r="H28" s="178"/>
      <c r="I28" s="179">
        <f t="shared" si="1"/>
        <v>0</v>
      </c>
      <c r="J28" s="180">
        <f t="shared" si="2"/>
        <v>0</v>
      </c>
      <c r="K28" s="221"/>
      <c r="L28" s="91"/>
      <c r="M28" s="90"/>
    </row>
    <row r="29" spans="1:14" ht="69" customHeight="1">
      <c r="A29" s="216" t="s">
        <v>88</v>
      </c>
      <c r="B29" s="200" t="s">
        <v>89</v>
      </c>
      <c r="C29" s="198" t="s">
        <v>90</v>
      </c>
      <c r="D29" s="198">
        <v>20</v>
      </c>
      <c r="E29" s="189"/>
      <c r="F29" s="176">
        <f t="shared" si="3"/>
        <v>0</v>
      </c>
      <c r="G29" s="177">
        <f t="shared" si="0"/>
        <v>0</v>
      </c>
      <c r="H29" s="178"/>
      <c r="I29" s="179">
        <f t="shared" si="1"/>
        <v>0</v>
      </c>
      <c r="J29" s="180">
        <f t="shared" si="2"/>
        <v>0</v>
      </c>
      <c r="K29" s="220"/>
      <c r="L29" s="92"/>
      <c r="M29" s="92"/>
      <c r="N29" s="49"/>
    </row>
    <row r="30" spans="1:13" ht="54" customHeight="1">
      <c r="A30" s="216" t="s">
        <v>91</v>
      </c>
      <c r="B30" s="204" t="s">
        <v>92</v>
      </c>
      <c r="C30" s="198" t="s">
        <v>32</v>
      </c>
      <c r="D30" s="198">
        <v>200</v>
      </c>
      <c r="E30" s="189"/>
      <c r="F30" s="176">
        <f t="shared" si="3"/>
        <v>0</v>
      </c>
      <c r="G30" s="177">
        <f t="shared" si="0"/>
        <v>0</v>
      </c>
      <c r="H30" s="178"/>
      <c r="I30" s="179">
        <f t="shared" si="1"/>
        <v>0</v>
      </c>
      <c r="J30" s="180">
        <f t="shared" si="2"/>
        <v>0</v>
      </c>
      <c r="K30" s="217"/>
      <c r="L30" s="89"/>
      <c r="M30" s="90"/>
    </row>
    <row r="31" spans="1:14" ht="70.5" customHeight="1">
      <c r="A31" s="216" t="s">
        <v>93</v>
      </c>
      <c r="B31" s="205" t="s">
        <v>94</v>
      </c>
      <c r="C31" s="195" t="s">
        <v>15</v>
      </c>
      <c r="D31" s="195">
        <v>20</v>
      </c>
      <c r="E31" s="196"/>
      <c r="F31" s="176">
        <f t="shared" si="3"/>
        <v>0</v>
      </c>
      <c r="G31" s="177">
        <f t="shared" si="0"/>
        <v>0</v>
      </c>
      <c r="H31" s="178"/>
      <c r="I31" s="179">
        <f t="shared" si="1"/>
        <v>0</v>
      </c>
      <c r="J31" s="180">
        <f t="shared" si="2"/>
        <v>0</v>
      </c>
      <c r="K31" s="220"/>
      <c r="L31" s="89"/>
      <c r="M31" s="90"/>
      <c r="N31" s="49"/>
    </row>
    <row r="32" spans="1:13" ht="42" customHeight="1">
      <c r="A32" s="216" t="s">
        <v>95</v>
      </c>
      <c r="B32" s="200" t="s">
        <v>96</v>
      </c>
      <c r="C32" s="195" t="s">
        <v>15</v>
      </c>
      <c r="D32" s="195">
        <v>300</v>
      </c>
      <c r="E32" s="196"/>
      <c r="F32" s="176">
        <f t="shared" si="3"/>
        <v>0</v>
      </c>
      <c r="G32" s="177">
        <f t="shared" si="0"/>
        <v>0</v>
      </c>
      <c r="H32" s="178"/>
      <c r="I32" s="179">
        <f t="shared" si="1"/>
        <v>0</v>
      </c>
      <c r="J32" s="180">
        <f t="shared" si="2"/>
        <v>0</v>
      </c>
      <c r="K32" s="222"/>
      <c r="L32" s="90"/>
      <c r="M32" s="90"/>
    </row>
    <row r="33" spans="1:13" ht="27.75" customHeight="1">
      <c r="A33" s="216" t="s">
        <v>97</v>
      </c>
      <c r="B33" s="200" t="s">
        <v>98</v>
      </c>
      <c r="C33" s="195" t="s">
        <v>15</v>
      </c>
      <c r="D33" s="195">
        <v>30</v>
      </c>
      <c r="E33" s="196"/>
      <c r="F33" s="176">
        <f t="shared" si="3"/>
        <v>0</v>
      </c>
      <c r="G33" s="177">
        <f t="shared" si="0"/>
        <v>0</v>
      </c>
      <c r="H33" s="178"/>
      <c r="I33" s="179">
        <f t="shared" si="1"/>
        <v>0</v>
      </c>
      <c r="J33" s="180">
        <f t="shared" si="2"/>
        <v>0</v>
      </c>
      <c r="K33" s="217"/>
      <c r="L33" s="90"/>
      <c r="M33" s="90"/>
    </row>
    <row r="34" spans="1:13" ht="21.75" customHeight="1">
      <c r="A34" s="216" t="s">
        <v>99</v>
      </c>
      <c r="B34" s="201" t="s">
        <v>153</v>
      </c>
      <c r="C34" s="192" t="s">
        <v>15</v>
      </c>
      <c r="D34" s="192">
        <v>45000</v>
      </c>
      <c r="E34" s="191"/>
      <c r="F34" s="176">
        <f t="shared" si="3"/>
        <v>0</v>
      </c>
      <c r="G34" s="177">
        <f t="shared" si="0"/>
        <v>0</v>
      </c>
      <c r="H34" s="178"/>
      <c r="I34" s="179">
        <f t="shared" si="1"/>
        <v>0</v>
      </c>
      <c r="J34" s="180">
        <f t="shared" si="2"/>
        <v>0</v>
      </c>
      <c r="K34" s="218"/>
      <c r="L34" s="90"/>
      <c r="M34" s="90"/>
    </row>
    <row r="35" spans="1:13" ht="31.5" customHeight="1">
      <c r="A35" s="216" t="s">
        <v>100</v>
      </c>
      <c r="B35" s="204" t="s">
        <v>101</v>
      </c>
      <c r="C35" s="188" t="s">
        <v>10</v>
      </c>
      <c r="D35" s="188">
        <v>100</v>
      </c>
      <c r="E35" s="189"/>
      <c r="F35" s="176">
        <f t="shared" si="3"/>
        <v>0</v>
      </c>
      <c r="G35" s="177">
        <f t="shared" si="0"/>
        <v>0</v>
      </c>
      <c r="H35" s="178"/>
      <c r="I35" s="179">
        <f t="shared" si="1"/>
        <v>0</v>
      </c>
      <c r="J35" s="180">
        <f t="shared" si="2"/>
        <v>0</v>
      </c>
      <c r="K35" s="220"/>
      <c r="L35" s="90"/>
      <c r="M35" s="90"/>
    </row>
    <row r="36" spans="1:13" ht="18" customHeight="1">
      <c r="A36" s="216" t="s">
        <v>102</v>
      </c>
      <c r="B36" s="200" t="s">
        <v>103</v>
      </c>
      <c r="C36" s="195" t="s">
        <v>15</v>
      </c>
      <c r="D36" s="195">
        <v>3000</v>
      </c>
      <c r="E36" s="196"/>
      <c r="F36" s="176">
        <f t="shared" si="3"/>
        <v>0</v>
      </c>
      <c r="G36" s="177">
        <f t="shared" si="0"/>
        <v>0</v>
      </c>
      <c r="H36" s="178"/>
      <c r="I36" s="179">
        <f t="shared" si="1"/>
        <v>0</v>
      </c>
      <c r="J36" s="180">
        <f t="shared" si="2"/>
        <v>0</v>
      </c>
      <c r="K36" s="218"/>
      <c r="L36" s="91"/>
      <c r="M36" s="90"/>
    </row>
    <row r="37" spans="1:13" ht="26.25" customHeight="1">
      <c r="A37" s="216" t="s">
        <v>104</v>
      </c>
      <c r="B37" s="200" t="s">
        <v>105</v>
      </c>
      <c r="C37" s="195" t="s">
        <v>15</v>
      </c>
      <c r="D37" s="195">
        <v>200</v>
      </c>
      <c r="E37" s="196"/>
      <c r="F37" s="176">
        <f t="shared" si="3"/>
        <v>0</v>
      </c>
      <c r="G37" s="177">
        <f t="shared" si="0"/>
        <v>0</v>
      </c>
      <c r="H37" s="178"/>
      <c r="I37" s="179">
        <f t="shared" si="1"/>
        <v>0</v>
      </c>
      <c r="J37" s="180">
        <f t="shared" si="2"/>
        <v>0</v>
      </c>
      <c r="K37" s="218"/>
      <c r="L37" s="91"/>
      <c r="M37" s="90"/>
    </row>
    <row r="38" spans="1:13" ht="30" customHeight="1">
      <c r="A38" s="216" t="s">
        <v>106</v>
      </c>
      <c r="B38" s="200" t="s">
        <v>107</v>
      </c>
      <c r="C38" s="195" t="s">
        <v>15</v>
      </c>
      <c r="D38" s="195">
        <v>40</v>
      </c>
      <c r="E38" s="196"/>
      <c r="F38" s="176">
        <f t="shared" si="3"/>
        <v>0</v>
      </c>
      <c r="G38" s="177">
        <f t="shared" si="0"/>
        <v>0</v>
      </c>
      <c r="H38" s="178"/>
      <c r="I38" s="179">
        <f t="shared" si="1"/>
        <v>0</v>
      </c>
      <c r="J38" s="180">
        <f t="shared" si="2"/>
        <v>0</v>
      </c>
      <c r="K38" s="218"/>
      <c r="L38" s="91"/>
      <c r="M38" s="90"/>
    </row>
    <row r="39" spans="1:13" ht="21.75" customHeight="1">
      <c r="A39" s="216" t="s">
        <v>108</v>
      </c>
      <c r="B39" s="200" t="s">
        <v>109</v>
      </c>
      <c r="C39" s="195" t="s">
        <v>32</v>
      </c>
      <c r="D39" s="195">
        <v>1500</v>
      </c>
      <c r="E39" s="196"/>
      <c r="F39" s="176">
        <f t="shared" si="3"/>
        <v>0</v>
      </c>
      <c r="G39" s="177">
        <f t="shared" si="0"/>
        <v>0</v>
      </c>
      <c r="H39" s="178"/>
      <c r="I39" s="179">
        <f t="shared" si="1"/>
        <v>0</v>
      </c>
      <c r="J39" s="180">
        <f t="shared" si="2"/>
        <v>0</v>
      </c>
      <c r="K39" s="218"/>
      <c r="L39" s="92"/>
      <c r="M39" s="90"/>
    </row>
    <row r="40" spans="1:13" ht="21" customHeight="1">
      <c r="A40" s="216" t="s">
        <v>110</v>
      </c>
      <c r="B40" s="200" t="s">
        <v>111</v>
      </c>
      <c r="C40" s="195" t="s">
        <v>15</v>
      </c>
      <c r="D40" s="195">
        <v>4000</v>
      </c>
      <c r="E40" s="196"/>
      <c r="F40" s="176">
        <f t="shared" si="3"/>
        <v>0</v>
      </c>
      <c r="G40" s="177">
        <f t="shared" si="0"/>
        <v>0</v>
      </c>
      <c r="H40" s="178"/>
      <c r="I40" s="179">
        <f t="shared" si="1"/>
        <v>0</v>
      </c>
      <c r="J40" s="180">
        <f t="shared" si="2"/>
        <v>0</v>
      </c>
      <c r="K40" s="218"/>
      <c r="L40" s="92"/>
      <c r="M40" s="90"/>
    </row>
    <row r="41" spans="1:13" ht="27" customHeight="1">
      <c r="A41" s="216" t="s">
        <v>112</v>
      </c>
      <c r="B41" s="201" t="s">
        <v>113</v>
      </c>
      <c r="C41" s="206" t="s">
        <v>10</v>
      </c>
      <c r="D41" s="206">
        <v>300</v>
      </c>
      <c r="E41" s="191"/>
      <c r="F41" s="176">
        <f t="shared" si="3"/>
        <v>0</v>
      </c>
      <c r="G41" s="177">
        <f t="shared" si="0"/>
        <v>0</v>
      </c>
      <c r="H41" s="178"/>
      <c r="I41" s="179">
        <f t="shared" si="1"/>
        <v>0</v>
      </c>
      <c r="J41" s="180">
        <f t="shared" si="2"/>
        <v>0</v>
      </c>
      <c r="K41" s="218"/>
      <c r="L41" s="92"/>
      <c r="M41" s="92"/>
    </row>
    <row r="42" spans="1:13" ht="20.25" customHeight="1">
      <c r="A42" s="216" t="s">
        <v>114</v>
      </c>
      <c r="B42" s="201" t="s">
        <v>115</v>
      </c>
      <c r="C42" s="195" t="s">
        <v>28</v>
      </c>
      <c r="D42" s="195">
        <v>100</v>
      </c>
      <c r="E42" s="191"/>
      <c r="F42" s="176">
        <f t="shared" si="3"/>
        <v>0</v>
      </c>
      <c r="G42" s="177">
        <f t="shared" si="0"/>
        <v>0</v>
      </c>
      <c r="H42" s="178"/>
      <c r="I42" s="179">
        <f t="shared" si="1"/>
        <v>0</v>
      </c>
      <c r="J42" s="180">
        <f t="shared" si="2"/>
        <v>0</v>
      </c>
      <c r="K42" s="218"/>
      <c r="L42" s="94"/>
      <c r="M42" s="95"/>
    </row>
    <row r="43" spans="1:13" ht="55.5" customHeight="1">
      <c r="A43" s="223" t="s">
        <v>116</v>
      </c>
      <c r="B43" s="187" t="s">
        <v>117</v>
      </c>
      <c r="C43" s="207" t="s">
        <v>32</v>
      </c>
      <c r="D43" s="207">
        <v>5500</v>
      </c>
      <c r="E43" s="208"/>
      <c r="F43" s="176">
        <f t="shared" si="3"/>
        <v>0</v>
      </c>
      <c r="G43" s="177">
        <f t="shared" si="0"/>
        <v>0</v>
      </c>
      <c r="H43" s="178"/>
      <c r="I43" s="179">
        <f t="shared" si="1"/>
        <v>0</v>
      </c>
      <c r="J43" s="180">
        <f t="shared" si="2"/>
        <v>0</v>
      </c>
      <c r="K43" s="221"/>
      <c r="L43" s="94"/>
      <c r="M43" s="95"/>
    </row>
    <row r="44" spans="1:13" s="97" customFormat="1" ht="23.25" customHeight="1" thickBot="1">
      <c r="A44" s="224" t="s">
        <v>118</v>
      </c>
      <c r="B44" s="225" t="s">
        <v>154</v>
      </c>
      <c r="C44" s="226" t="s">
        <v>32</v>
      </c>
      <c r="D44" s="226">
        <v>10</v>
      </c>
      <c r="E44" s="227"/>
      <c r="F44" s="228">
        <f t="shared" si="3"/>
        <v>0</v>
      </c>
      <c r="G44" s="229">
        <f t="shared" si="0"/>
        <v>0</v>
      </c>
      <c r="H44" s="230"/>
      <c r="I44" s="231">
        <f t="shared" si="1"/>
        <v>0</v>
      </c>
      <c r="J44" s="232">
        <f t="shared" si="2"/>
        <v>0</v>
      </c>
      <c r="K44" s="233"/>
      <c r="L44" s="96"/>
      <c r="M44" s="95"/>
    </row>
    <row r="45" spans="1:13" ht="23.25" customHeight="1" thickBot="1">
      <c r="A45" s="98"/>
      <c r="B45" s="83"/>
      <c r="C45" s="99"/>
      <c r="D45" s="99"/>
      <c r="E45" s="317" t="s">
        <v>11</v>
      </c>
      <c r="F45" s="318"/>
      <c r="G45" s="169">
        <f>SUM(G3:G44)</f>
        <v>0</v>
      </c>
      <c r="H45" s="170"/>
      <c r="I45" s="169">
        <f>SUM(I3:I44)</f>
        <v>0</v>
      </c>
      <c r="J45" s="169">
        <f>SUM(J3:J44)</f>
        <v>0</v>
      </c>
      <c r="K45" s="171"/>
      <c r="L45" s="2"/>
      <c r="M45" s="2"/>
    </row>
    <row r="46" spans="1:13" ht="12.75">
      <c r="A46" s="100"/>
      <c r="B46" s="2"/>
      <c r="L46" s="2"/>
      <c r="M46" s="2"/>
    </row>
    <row r="47" spans="1:11" ht="12.75">
      <c r="A47" s="100"/>
      <c r="B47" s="2"/>
      <c r="K47" s="101"/>
    </row>
    <row r="48" spans="1:4" ht="12.75">
      <c r="A48" s="100"/>
      <c r="B48" s="19"/>
      <c r="C48" s="85"/>
      <c r="D48" s="85"/>
    </row>
    <row r="49" spans="1:4" ht="12.75">
      <c r="A49" s="100"/>
      <c r="B49" s="102"/>
      <c r="C49" s="85"/>
      <c r="D49" s="85"/>
    </row>
    <row r="50" spans="1:4" ht="12.75">
      <c r="A50" s="100"/>
      <c r="B50" s="19"/>
      <c r="C50" s="85"/>
      <c r="D50" s="85"/>
    </row>
    <row r="51" spans="1:4" ht="12.75">
      <c r="A51" s="100"/>
      <c r="B51" s="19"/>
      <c r="C51" s="85"/>
      <c r="D51" s="85"/>
    </row>
    <row r="52" spans="1:4" ht="12.75">
      <c r="A52" s="100"/>
      <c r="B52" s="19"/>
      <c r="C52" s="85"/>
      <c r="D52" s="85"/>
    </row>
    <row r="53" spans="1:4" ht="12.75">
      <c r="A53" s="100"/>
      <c r="B53" s="19"/>
      <c r="C53" s="85"/>
      <c r="D53" s="85"/>
    </row>
    <row r="54" spans="1:4" ht="12.75">
      <c r="A54" s="100"/>
      <c r="B54" s="19"/>
      <c r="C54" s="85"/>
      <c r="D54" s="85"/>
    </row>
    <row r="55" spans="1:4" ht="12.75">
      <c r="A55" s="100"/>
      <c r="B55" s="19"/>
      <c r="C55" s="85"/>
      <c r="D55" s="85"/>
    </row>
    <row r="56" spans="1:4" ht="12.75">
      <c r="A56" s="100"/>
      <c r="B56" s="19"/>
      <c r="C56" s="85"/>
      <c r="D56" s="85"/>
    </row>
    <row r="57" spans="1:4" ht="12.75">
      <c r="A57" s="100"/>
      <c r="B57" s="19"/>
      <c r="C57" s="85"/>
      <c r="D57" s="85"/>
    </row>
    <row r="58" spans="1:2" ht="12.75">
      <c r="A58" s="100"/>
      <c r="B58" s="2"/>
    </row>
    <row r="59" ht="12.75">
      <c r="A59" s="100"/>
    </row>
    <row r="60" spans="1:2" ht="12.75">
      <c r="A60" s="100"/>
      <c r="B60" s="19"/>
    </row>
    <row r="61" spans="1:2" ht="12.75">
      <c r="A61" s="100"/>
      <c r="B61" s="19"/>
    </row>
    <row r="62" spans="1:2" ht="12.75">
      <c r="A62" s="100"/>
      <c r="B62" s="85"/>
    </row>
    <row r="63" spans="1:2" ht="12.75">
      <c r="A63" s="100"/>
      <c r="B63" s="19"/>
    </row>
    <row r="64" spans="1:2" ht="12.75">
      <c r="A64" s="100"/>
      <c r="B64" s="2"/>
    </row>
    <row r="65" spans="1:2" ht="12.75">
      <c r="A65" s="100"/>
      <c r="B65" s="85"/>
    </row>
    <row r="66" spans="1:2" ht="12.75">
      <c r="A66" s="100"/>
      <c r="B66" s="85"/>
    </row>
    <row r="69" ht="12.75">
      <c r="B69" s="85"/>
    </row>
    <row r="70" ht="12.75">
      <c r="B70" s="85"/>
    </row>
    <row r="71" ht="12.75">
      <c r="B71" s="85"/>
    </row>
    <row r="72" ht="12.75">
      <c r="B72" s="19"/>
    </row>
    <row r="73" ht="12.75">
      <c r="B73" s="19"/>
    </row>
    <row r="74" ht="12.75">
      <c r="B74" s="19"/>
    </row>
    <row r="75" ht="12.75">
      <c r="B75" s="19"/>
    </row>
    <row r="76" ht="14.25">
      <c r="B76" s="132"/>
    </row>
    <row r="77" ht="12.75">
      <c r="B77" s="85"/>
    </row>
    <row r="78" ht="12.75">
      <c r="B78" s="85"/>
    </row>
    <row r="79" ht="12.75">
      <c r="B79" s="85"/>
    </row>
    <row r="81" ht="12.75">
      <c r="B81" s="85" t="s">
        <v>119</v>
      </c>
    </row>
    <row r="82" ht="12.75">
      <c r="B82" s="85" t="s">
        <v>120</v>
      </c>
    </row>
    <row r="84" ht="12.75">
      <c r="B84" s="85" t="s">
        <v>121</v>
      </c>
    </row>
    <row r="85" ht="12.75">
      <c r="B85" s="85" t="s">
        <v>122</v>
      </c>
    </row>
    <row r="86" ht="12.75">
      <c r="B86" s="85" t="s">
        <v>123</v>
      </c>
    </row>
    <row r="88" ht="12.75">
      <c r="B88" s="85" t="s">
        <v>124</v>
      </c>
    </row>
    <row r="89" ht="12.75">
      <c r="B89" s="85" t="s">
        <v>125</v>
      </c>
    </row>
    <row r="90" ht="12.75">
      <c r="B90" s="85" t="s">
        <v>120</v>
      </c>
    </row>
    <row r="91" ht="12.75">
      <c r="B91" s="85"/>
    </row>
    <row r="92" ht="12.75">
      <c r="B92" s="85" t="s">
        <v>126</v>
      </c>
    </row>
    <row r="93" ht="12.75">
      <c r="B93" s="85" t="s">
        <v>127</v>
      </c>
    </row>
    <row r="94" ht="12.75">
      <c r="B94" s="85" t="s">
        <v>128</v>
      </c>
    </row>
    <row r="96" ht="12.75">
      <c r="B96" s="85" t="s">
        <v>129</v>
      </c>
    </row>
    <row r="97" ht="12.75">
      <c r="B97" s="85" t="s">
        <v>130</v>
      </c>
    </row>
    <row r="98" ht="12.75">
      <c r="B98" s="85"/>
    </row>
    <row r="99" ht="12.75">
      <c r="B99" s="85" t="s">
        <v>131</v>
      </c>
    </row>
    <row r="100" ht="12.75">
      <c r="B100" s="85" t="s">
        <v>132</v>
      </c>
    </row>
    <row r="101" ht="12.75">
      <c r="B101" s="85" t="s">
        <v>123</v>
      </c>
    </row>
  </sheetData>
  <sheetProtection selectLockedCells="1" selectUnlockedCells="1"/>
  <mergeCells count="1">
    <mergeCell ref="E45:F45"/>
  </mergeCells>
  <printOptions/>
  <pageMargins left="0.11805555555555555" right="0.11805555555555555" top="0.9451388888888889" bottom="0.7479166666666667" header="0.5118055555555555" footer="0.39375"/>
  <pageSetup horizontalDpi="600" verticalDpi="600" orientation="landscape" paperSize="9" scale="80" r:id="rId1"/>
  <headerFooter alignWithMargins="0">
    <oddHeader>&amp;L&amp;11GCR/24/ZP/2018&amp;C&amp;11CZĘŚĆ NR 15</oddHeader>
    <oddFooter>&amp;C&amp;"Times New Roman,Normalny"&amp;12 1</oddFooter>
  </headerFooter>
</worksheet>
</file>

<file path=xl/worksheets/sheet16.xml><?xml version="1.0" encoding="utf-8"?>
<worksheet xmlns="http://schemas.openxmlformats.org/spreadsheetml/2006/main" xmlns:r="http://schemas.openxmlformats.org/officeDocument/2006/relationships">
  <dimension ref="A1:K8"/>
  <sheetViews>
    <sheetView workbookViewId="0" topLeftCell="A1">
      <selection activeCell="B3" sqref="B3"/>
    </sheetView>
  </sheetViews>
  <sheetFormatPr defaultColWidth="11.57421875" defaultRowHeight="12.75"/>
  <cols>
    <col min="1" max="1" width="3.421875" style="0" customWidth="1"/>
    <col min="2" max="2" width="45.57421875" style="0" customWidth="1"/>
    <col min="3" max="3" width="5.28125" style="0" customWidth="1"/>
    <col min="4" max="4" width="6.57421875" style="0" customWidth="1"/>
    <col min="5" max="5" width="11.57421875" style="0" customWidth="1"/>
    <col min="6" max="6" width="10.28125" style="0" customWidth="1"/>
    <col min="7" max="7" width="12.57421875" style="0" customWidth="1"/>
    <col min="8" max="8" width="8.28125" style="0" customWidth="1"/>
    <col min="9" max="9" width="12.8515625" style="0" customWidth="1"/>
    <col min="10" max="10" width="12.421875" style="0" customWidth="1"/>
    <col min="11" max="11" width="13.8515625" style="0" customWidth="1"/>
  </cols>
  <sheetData>
    <row r="1" spans="1:11" ht="51">
      <c r="A1" s="4" t="s">
        <v>0</v>
      </c>
      <c r="B1" s="5" t="s">
        <v>1</v>
      </c>
      <c r="C1" s="5" t="s">
        <v>2</v>
      </c>
      <c r="D1" s="5" t="s">
        <v>3</v>
      </c>
      <c r="E1" s="6" t="s">
        <v>4</v>
      </c>
      <c r="F1" s="6" t="s">
        <v>137</v>
      </c>
      <c r="G1" s="6" t="s">
        <v>36</v>
      </c>
      <c r="H1" s="7" t="s">
        <v>6</v>
      </c>
      <c r="I1" s="6" t="s">
        <v>13</v>
      </c>
      <c r="J1" s="6" t="s">
        <v>8</v>
      </c>
      <c r="K1" s="8" t="s">
        <v>9</v>
      </c>
    </row>
    <row r="2" spans="1:11" ht="12.75">
      <c r="A2" s="20">
        <v>1</v>
      </c>
      <c r="B2" s="37">
        <v>2</v>
      </c>
      <c r="C2" s="21">
        <v>3</v>
      </c>
      <c r="D2" s="21">
        <v>4</v>
      </c>
      <c r="E2" s="21">
        <v>5</v>
      </c>
      <c r="F2" s="21">
        <v>6</v>
      </c>
      <c r="G2" s="21">
        <v>7</v>
      </c>
      <c r="H2" s="21">
        <v>8</v>
      </c>
      <c r="I2" s="21">
        <v>9</v>
      </c>
      <c r="J2" s="21">
        <v>10</v>
      </c>
      <c r="K2" s="22">
        <v>11</v>
      </c>
    </row>
    <row r="3" spans="1:11" ht="76.5" customHeight="1" thickBot="1">
      <c r="A3" s="42">
        <v>1</v>
      </c>
      <c r="B3" s="110" t="s">
        <v>165</v>
      </c>
      <c r="C3" s="10" t="s">
        <v>15</v>
      </c>
      <c r="D3" s="10">
        <v>90</v>
      </c>
      <c r="E3" s="11"/>
      <c r="F3" s="112">
        <f>E3*H3+E3</f>
        <v>0</v>
      </c>
      <c r="G3" s="112">
        <f>D3*E3</f>
        <v>0</v>
      </c>
      <c r="H3" s="32"/>
      <c r="I3" s="112">
        <f>G3*H3</f>
        <v>0</v>
      </c>
      <c r="J3" s="112">
        <f>G3+I3</f>
        <v>0</v>
      </c>
      <c r="K3" s="13"/>
    </row>
    <row r="4" spans="5:10" ht="17.25" customHeight="1" thickBot="1">
      <c r="E4" s="309" t="s">
        <v>11</v>
      </c>
      <c r="F4" s="310"/>
      <c r="G4" s="113">
        <f>SUM(G3:G3)</f>
        <v>0</v>
      </c>
      <c r="H4" s="103"/>
      <c r="I4" s="113">
        <f>SUM(I3:I3)</f>
        <v>0</v>
      </c>
      <c r="J4" s="114">
        <f>SUM(J3:J3)</f>
        <v>0</v>
      </c>
    </row>
    <row r="6" ht="12.75">
      <c r="B6" s="85"/>
    </row>
    <row r="7" ht="12.75">
      <c r="B7" s="85"/>
    </row>
    <row r="8" ht="12.75">
      <c r="B8" s="85"/>
    </row>
  </sheetData>
  <sheetProtection selectLockedCells="1" selectUnlockedCells="1"/>
  <mergeCells count="1">
    <mergeCell ref="E4:F4"/>
  </mergeCells>
  <printOptions/>
  <pageMargins left="0.1968503937007874" right="0.1968503937007874" top="1.2598425196850394" bottom="1.062992125984252" header="0.7874015748031497" footer="0.7874015748031497"/>
  <pageSetup horizontalDpi="600" verticalDpi="600" orientation="landscape" paperSize="9" r:id="rId1"/>
  <headerFooter alignWithMargins="0">
    <oddHeader>&amp;L&amp;11GCR/24/ZP/2018&amp;C&amp;11CZĘŚĆ NR  16</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K8"/>
  <sheetViews>
    <sheetView workbookViewId="0" topLeftCell="A1">
      <selection activeCell="G1" sqref="G1"/>
    </sheetView>
  </sheetViews>
  <sheetFormatPr defaultColWidth="9.140625" defaultRowHeight="12.75"/>
  <cols>
    <col min="1" max="1" width="4.7109375" style="0" customWidth="1"/>
    <col min="2" max="2" width="33.7109375" style="0" customWidth="1"/>
    <col min="3" max="3" width="6.421875" style="0" customWidth="1"/>
    <col min="4" max="4" width="6.140625" style="0" customWidth="1"/>
    <col min="5" max="6" width="10.28125" style="0" customWidth="1"/>
    <col min="7" max="7" width="14.140625" style="0" customWidth="1"/>
    <col min="9" max="9" width="12.00390625" style="0" customWidth="1"/>
    <col min="10" max="10" width="13.7109375" style="0" customWidth="1"/>
    <col min="11" max="11" width="19.140625" style="0" customWidth="1"/>
  </cols>
  <sheetData>
    <row r="1" spans="1:11" ht="51">
      <c r="A1" s="4" t="s">
        <v>0</v>
      </c>
      <c r="B1" s="5" t="s">
        <v>1</v>
      </c>
      <c r="C1" s="5" t="s">
        <v>2</v>
      </c>
      <c r="D1" s="5" t="s">
        <v>3</v>
      </c>
      <c r="E1" s="6" t="s">
        <v>4</v>
      </c>
      <c r="F1" s="6" t="s">
        <v>137</v>
      </c>
      <c r="G1" s="6" t="s">
        <v>5</v>
      </c>
      <c r="H1" s="7" t="s">
        <v>6</v>
      </c>
      <c r="I1" s="6" t="s">
        <v>13</v>
      </c>
      <c r="J1" s="6" t="s">
        <v>8</v>
      </c>
      <c r="K1" s="8" t="s">
        <v>9</v>
      </c>
    </row>
    <row r="2" spans="1:11" ht="12.75">
      <c r="A2" s="50">
        <v>1</v>
      </c>
      <c r="B2" s="37">
        <v>2</v>
      </c>
      <c r="C2" s="37">
        <v>3</v>
      </c>
      <c r="D2" s="37">
        <v>4</v>
      </c>
      <c r="E2" s="37">
        <v>5</v>
      </c>
      <c r="F2" s="37">
        <v>6</v>
      </c>
      <c r="G2" s="37">
        <v>7</v>
      </c>
      <c r="H2" s="37">
        <v>8</v>
      </c>
      <c r="I2" s="37">
        <v>9</v>
      </c>
      <c r="J2" s="37">
        <v>10</v>
      </c>
      <c r="K2" s="51">
        <v>11</v>
      </c>
    </row>
    <row r="3" spans="1:11" ht="51.75" customHeight="1" thickBot="1">
      <c r="A3" s="57">
        <v>1</v>
      </c>
      <c r="B3" s="133" t="s">
        <v>133</v>
      </c>
      <c r="C3" s="104" t="s">
        <v>10</v>
      </c>
      <c r="D3" s="105">
        <v>4</v>
      </c>
      <c r="E3" s="60"/>
      <c r="F3" s="134">
        <f>E3*H3+E3</f>
        <v>0</v>
      </c>
      <c r="G3" s="134">
        <f>D3*E3</f>
        <v>0</v>
      </c>
      <c r="H3" s="59"/>
      <c r="I3" s="134">
        <f>G3*H3</f>
        <v>0</v>
      </c>
      <c r="J3" s="134">
        <f>G3+I3</f>
        <v>0</v>
      </c>
      <c r="K3" s="61"/>
    </row>
    <row r="4" spans="1:11" ht="18" customHeight="1" thickBot="1">
      <c r="A4" s="36"/>
      <c r="B4" s="36"/>
      <c r="C4" s="36"/>
      <c r="D4" s="36"/>
      <c r="E4" s="315" t="s">
        <v>11</v>
      </c>
      <c r="F4" s="316"/>
      <c r="G4" s="136">
        <f>SUM(G3:G3)</f>
        <v>0</v>
      </c>
      <c r="H4" s="106"/>
      <c r="I4" s="136">
        <f>SUM(I3:I3)</f>
        <v>0</v>
      </c>
      <c r="J4" s="135">
        <f>SUM(J3:J3)</f>
        <v>0</v>
      </c>
      <c r="K4" s="67"/>
    </row>
    <row r="6" ht="12.75">
      <c r="B6" s="85"/>
    </row>
    <row r="7" ht="12.75">
      <c r="B7" s="85"/>
    </row>
    <row r="8" ht="12.75">
      <c r="B8" s="85"/>
    </row>
  </sheetData>
  <sheetProtection selectLockedCells="1" selectUnlockedCells="1"/>
  <mergeCells count="1">
    <mergeCell ref="E4:F4"/>
  </mergeCells>
  <printOptions/>
  <pageMargins left="0.31496062992125984" right="0.31496062992125984" top="1.141732283464567" bottom="0.7480314960629921" header="0.7086614173228347" footer="0.5118110236220472"/>
  <pageSetup horizontalDpi="600" verticalDpi="600" orientation="landscape" paperSize="9" r:id="rId1"/>
  <headerFooter alignWithMargins="0">
    <oddHeader>&amp;L&amp;11GCR/24/ZP/2018&amp;C&amp;11CZĘŚĆ NR 17</oddHeader>
  </headerFooter>
</worksheet>
</file>

<file path=xl/worksheets/sheet18.xml><?xml version="1.0" encoding="utf-8"?>
<worksheet xmlns="http://schemas.openxmlformats.org/spreadsheetml/2006/main" xmlns:r="http://schemas.openxmlformats.org/officeDocument/2006/relationships">
  <dimension ref="A1:K4"/>
  <sheetViews>
    <sheetView workbookViewId="0" topLeftCell="A1">
      <selection activeCell="J13" sqref="J13"/>
    </sheetView>
  </sheetViews>
  <sheetFormatPr defaultColWidth="9.140625" defaultRowHeight="12.75"/>
  <cols>
    <col min="1" max="1" width="4.421875" style="0" customWidth="1"/>
    <col min="2" max="2" width="33.8515625" style="0" customWidth="1"/>
    <col min="3" max="3" width="9.140625" style="0" customWidth="1"/>
    <col min="4" max="4" width="5.8515625" style="0" customWidth="1"/>
    <col min="5" max="5" width="10.28125" style="0" customWidth="1"/>
    <col min="6" max="6" width="10.57421875" style="0" customWidth="1"/>
    <col min="7" max="7" width="12.8515625" style="0" customWidth="1"/>
    <col min="8" max="8" width="9.421875" style="0" customWidth="1"/>
    <col min="9" max="9" width="13.28125" style="0" customWidth="1"/>
    <col min="10" max="10" width="14.421875" style="0" customWidth="1"/>
    <col min="11" max="11" width="18.421875" style="0" customWidth="1"/>
  </cols>
  <sheetData>
    <row r="1" spans="1:11" ht="51">
      <c r="A1" s="4" t="s">
        <v>0</v>
      </c>
      <c r="B1" s="5" t="s">
        <v>1</v>
      </c>
      <c r="C1" s="5" t="s">
        <v>2</v>
      </c>
      <c r="D1" s="5" t="s">
        <v>3</v>
      </c>
      <c r="E1" s="6" t="s">
        <v>4</v>
      </c>
      <c r="F1" s="6" t="s">
        <v>137</v>
      </c>
      <c r="G1" s="6" t="s">
        <v>17</v>
      </c>
      <c r="H1" s="7" t="s">
        <v>6</v>
      </c>
      <c r="I1" s="6" t="s">
        <v>13</v>
      </c>
      <c r="J1" s="6" t="s">
        <v>8</v>
      </c>
      <c r="K1" s="8" t="s">
        <v>9</v>
      </c>
    </row>
    <row r="2" spans="1:11" ht="12.75">
      <c r="A2" s="107">
        <v>1</v>
      </c>
      <c r="B2" s="108">
        <v>2</v>
      </c>
      <c r="C2" s="108">
        <v>3</v>
      </c>
      <c r="D2" s="108">
        <v>4</v>
      </c>
      <c r="E2" s="108">
        <v>5</v>
      </c>
      <c r="F2" s="108">
        <v>6</v>
      </c>
      <c r="G2" s="108">
        <v>7</v>
      </c>
      <c r="H2" s="108">
        <v>8</v>
      </c>
      <c r="I2" s="108">
        <v>9</v>
      </c>
      <c r="J2" s="108">
        <v>10</v>
      </c>
      <c r="K2" s="109">
        <v>11</v>
      </c>
    </row>
    <row r="3" spans="1:11" ht="49.5" customHeight="1" thickBot="1">
      <c r="A3" s="42">
        <v>1</v>
      </c>
      <c r="B3" s="110" t="s">
        <v>155</v>
      </c>
      <c r="C3" s="10" t="s">
        <v>15</v>
      </c>
      <c r="D3" s="10">
        <v>650</v>
      </c>
      <c r="E3" s="81"/>
      <c r="F3" s="137">
        <f>E3*H3+E3</f>
        <v>0</v>
      </c>
      <c r="G3" s="134">
        <f>D3*E3</f>
        <v>0</v>
      </c>
      <c r="H3" s="59"/>
      <c r="I3" s="134">
        <f>G3*H3</f>
        <v>0</v>
      </c>
      <c r="J3" s="60">
        <f>G3+I3</f>
        <v>0</v>
      </c>
      <c r="K3" s="61"/>
    </row>
    <row r="4" spans="1:11" ht="19.5" customHeight="1" thickBot="1">
      <c r="A4" s="36"/>
      <c r="B4" s="36"/>
      <c r="C4" s="36"/>
      <c r="D4" s="36"/>
      <c r="E4" s="315" t="s">
        <v>11</v>
      </c>
      <c r="F4" s="316"/>
      <c r="G4" s="136">
        <f>SUM(G3:G3)</f>
        <v>0</v>
      </c>
      <c r="H4" s="106"/>
      <c r="I4" s="136">
        <f>SUM(I3:I3)</f>
        <v>0</v>
      </c>
      <c r="J4" s="135">
        <f>SUM(J3:J3)</f>
        <v>0</v>
      </c>
      <c r="K4" s="64"/>
    </row>
  </sheetData>
  <sheetProtection selectLockedCells="1" selectUnlockedCells="1"/>
  <mergeCells count="1">
    <mergeCell ref="E4:F4"/>
  </mergeCells>
  <printOptions/>
  <pageMargins left="0.2361111111111111" right="0.2361111111111111" top="1.1416666666666666" bottom="0.7479166666666667" header="0.7083333333333334" footer="0.5118055555555555"/>
  <pageSetup horizontalDpi="600" verticalDpi="600" orientation="landscape" paperSize="9" r:id="rId1"/>
  <headerFooter alignWithMargins="0">
    <oddHeader>&amp;L&amp;11GCR/24/ZP/2018&amp;C&amp;11CZĘŚĆ NR 18</oddHeader>
  </headerFooter>
</worksheet>
</file>

<file path=xl/worksheets/sheet19.xml><?xml version="1.0" encoding="utf-8"?>
<worksheet xmlns="http://schemas.openxmlformats.org/spreadsheetml/2006/main" xmlns:r="http://schemas.openxmlformats.org/officeDocument/2006/relationships">
  <dimension ref="A1:L8"/>
  <sheetViews>
    <sheetView workbookViewId="0" topLeftCell="A1">
      <selection activeCell="B3" sqref="B3"/>
    </sheetView>
  </sheetViews>
  <sheetFormatPr defaultColWidth="11.57421875" defaultRowHeight="12.75"/>
  <cols>
    <col min="1" max="1" width="3.00390625" style="0" customWidth="1"/>
    <col min="2" max="2" width="48.00390625" style="0" customWidth="1"/>
    <col min="3" max="3" width="8.00390625" style="0" customWidth="1"/>
    <col min="4" max="5" width="10.7109375" style="0" customWidth="1"/>
    <col min="6" max="6" width="16.421875" style="0" customWidth="1"/>
    <col min="7" max="7" width="8.421875" style="0" customWidth="1"/>
    <col min="8" max="8" width="13.57421875" style="0" customWidth="1"/>
    <col min="9" max="9" width="13.140625" style="0" customWidth="1"/>
    <col min="10" max="10" width="15.00390625" style="0" customWidth="1"/>
  </cols>
  <sheetData>
    <row r="1" spans="1:10" ht="62.25" customHeight="1">
      <c r="A1" s="256" t="s">
        <v>0</v>
      </c>
      <c r="B1" s="257" t="s">
        <v>162</v>
      </c>
      <c r="C1" s="257" t="s">
        <v>156</v>
      </c>
      <c r="D1" s="258" t="s">
        <v>4</v>
      </c>
      <c r="E1" s="258" t="s">
        <v>137</v>
      </c>
      <c r="F1" s="258" t="s">
        <v>5</v>
      </c>
      <c r="G1" s="259" t="s">
        <v>6</v>
      </c>
      <c r="H1" s="258" t="s">
        <v>13</v>
      </c>
      <c r="I1" s="258" t="s">
        <v>8</v>
      </c>
      <c r="J1" s="260" t="s">
        <v>9</v>
      </c>
    </row>
    <row r="2" spans="1:10" ht="12.75" customHeight="1">
      <c r="A2" s="261">
        <v>1</v>
      </c>
      <c r="B2" s="143">
        <v>3</v>
      </c>
      <c r="C2" s="143">
        <v>4</v>
      </c>
      <c r="D2" s="143">
        <v>5</v>
      </c>
      <c r="E2" s="143">
        <v>6</v>
      </c>
      <c r="F2" s="143">
        <v>7</v>
      </c>
      <c r="G2" s="143">
        <v>8</v>
      </c>
      <c r="H2" s="143">
        <v>9</v>
      </c>
      <c r="I2" s="143">
        <v>10</v>
      </c>
      <c r="J2" s="157">
        <v>11</v>
      </c>
    </row>
    <row r="3" spans="1:12" ht="169.5" customHeight="1">
      <c r="A3" s="242">
        <v>1</v>
      </c>
      <c r="B3" s="243" t="s">
        <v>171</v>
      </c>
      <c r="C3" s="244">
        <v>9000</v>
      </c>
      <c r="D3" s="245"/>
      <c r="E3" s="246">
        <f>D3*G3+D3</f>
        <v>0</v>
      </c>
      <c r="F3" s="247">
        <f>D3*C3</f>
        <v>0</v>
      </c>
      <c r="G3" s="248"/>
      <c r="H3" s="249">
        <f>F3*G3</f>
        <v>0</v>
      </c>
      <c r="I3" s="250">
        <f>F3+H3</f>
        <v>0</v>
      </c>
      <c r="J3" s="262"/>
      <c r="K3" s="89"/>
      <c r="L3" s="90"/>
    </row>
    <row r="4" spans="1:12" ht="351.75" customHeight="1">
      <c r="A4" s="242">
        <v>2</v>
      </c>
      <c r="B4" s="251" t="s">
        <v>167</v>
      </c>
      <c r="C4" s="244">
        <v>500</v>
      </c>
      <c r="D4" s="252"/>
      <c r="E4" s="246">
        <f>D4*G4+D4</f>
        <v>0</v>
      </c>
      <c r="F4" s="247">
        <f>D4*C4</f>
        <v>0</v>
      </c>
      <c r="G4" s="248"/>
      <c r="H4" s="249">
        <f>F4*G4</f>
        <v>0</v>
      </c>
      <c r="I4" s="250">
        <f>F4+H4</f>
        <v>0</v>
      </c>
      <c r="J4" s="263"/>
      <c r="K4" s="89"/>
      <c r="L4" s="90"/>
    </row>
    <row r="5" spans="1:12" ht="90" customHeight="1">
      <c r="A5" s="242">
        <v>3</v>
      </c>
      <c r="B5" s="253" t="s">
        <v>168</v>
      </c>
      <c r="C5" s="244">
        <v>10</v>
      </c>
      <c r="D5" s="254"/>
      <c r="E5" s="246">
        <f>D5*G5+D5</f>
        <v>0</v>
      </c>
      <c r="F5" s="247">
        <f>D5*C5</f>
        <v>0</v>
      </c>
      <c r="G5" s="248"/>
      <c r="H5" s="249">
        <f>F5*G5</f>
        <v>0</v>
      </c>
      <c r="I5" s="250">
        <f>F5+H5</f>
        <v>0</v>
      </c>
      <c r="J5" s="264"/>
      <c r="L5" s="90"/>
    </row>
    <row r="6" spans="1:10" ht="215.25" customHeight="1">
      <c r="A6" s="160">
        <v>4</v>
      </c>
      <c r="B6" s="255" t="s">
        <v>169</v>
      </c>
      <c r="C6" s="274">
        <v>200</v>
      </c>
      <c r="D6" s="254"/>
      <c r="E6" s="246">
        <f>D6*G6+D6</f>
        <v>0</v>
      </c>
      <c r="F6" s="247">
        <f>D6*C6</f>
        <v>0</v>
      </c>
      <c r="G6" s="248"/>
      <c r="H6" s="249">
        <f>F6*G6</f>
        <v>0</v>
      </c>
      <c r="I6" s="250">
        <f>F6+H6</f>
        <v>0</v>
      </c>
      <c r="J6" s="265"/>
    </row>
    <row r="7" spans="1:10" ht="184.5" customHeight="1" thickBot="1">
      <c r="A7" s="162">
        <v>5</v>
      </c>
      <c r="B7" s="266" t="s">
        <v>170</v>
      </c>
      <c r="C7" s="275">
        <v>100</v>
      </c>
      <c r="D7" s="267"/>
      <c r="E7" s="268">
        <f>D7*G7+D7</f>
        <v>0</v>
      </c>
      <c r="F7" s="269">
        <f>D7*C7</f>
        <v>0</v>
      </c>
      <c r="G7" s="270"/>
      <c r="H7" s="271">
        <f>F7*G7</f>
        <v>0</v>
      </c>
      <c r="I7" s="272">
        <f>F7+H7</f>
        <v>0</v>
      </c>
      <c r="J7" s="273"/>
    </row>
    <row r="8" spans="4:9" ht="22.5" customHeight="1" thickBot="1">
      <c r="D8" s="317" t="s">
        <v>11</v>
      </c>
      <c r="E8" s="318"/>
      <c r="F8" s="234">
        <f>SUM(F3:F7)</f>
        <v>0</v>
      </c>
      <c r="G8" s="235"/>
      <c r="H8" s="236">
        <f>SUM(H3:H7)</f>
        <v>0</v>
      </c>
      <c r="I8" s="237">
        <f>SUM(I3:I7)</f>
        <v>0</v>
      </c>
    </row>
  </sheetData>
  <sheetProtection selectLockedCells="1" selectUnlockedCells="1"/>
  <mergeCells count="1">
    <mergeCell ref="D8:E8"/>
  </mergeCells>
  <printOptions/>
  <pageMargins left="0.1968503937007874" right="0.1968503937007874" top="1.1811023622047245" bottom="0.4724409448818898" header="0.7874015748031497" footer="0.3937007874015748"/>
  <pageSetup horizontalDpi="600" verticalDpi="600" orientation="landscape" paperSize="9" r:id="rId1"/>
  <headerFooter alignWithMargins="0">
    <oddHeader>&amp;L&amp;11GCR/24/ZP/2018
&amp;C&amp;11CZEŚĆ NR 19</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K9"/>
  <sheetViews>
    <sheetView workbookViewId="0" topLeftCell="A1">
      <selection activeCell="F5" sqref="F5"/>
    </sheetView>
  </sheetViews>
  <sheetFormatPr defaultColWidth="8.7109375" defaultRowHeight="12.75" customHeight="1"/>
  <cols>
    <col min="1" max="1" width="4.57421875" style="1" customWidth="1"/>
    <col min="2" max="2" width="42.421875" style="2" customWidth="1"/>
    <col min="3" max="3" width="5.8515625" style="2" customWidth="1"/>
    <col min="4" max="4" width="5.7109375" style="2" customWidth="1"/>
    <col min="5" max="6" width="9.140625" style="2" customWidth="1"/>
    <col min="7" max="7" width="14.421875" style="2" customWidth="1"/>
    <col min="8" max="8" width="7.8515625" style="2" customWidth="1"/>
    <col min="9" max="9" width="12.57421875" style="2" customWidth="1"/>
    <col min="10" max="10" width="14.421875" style="2" customWidth="1"/>
    <col min="11" max="11" width="16.7109375" style="3" customWidth="1"/>
  </cols>
  <sheetData>
    <row r="1" spans="1:11" ht="60.75" customHeight="1">
      <c r="A1" s="4" t="s">
        <v>0</v>
      </c>
      <c r="B1" s="5" t="s">
        <v>1</v>
      </c>
      <c r="C1" s="5" t="s">
        <v>2</v>
      </c>
      <c r="D1" s="5" t="s">
        <v>3</v>
      </c>
      <c r="E1" s="6" t="s">
        <v>4</v>
      </c>
      <c r="F1" s="6" t="s">
        <v>137</v>
      </c>
      <c r="G1" s="6" t="s">
        <v>12</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21.75" customHeight="1">
      <c r="A3" s="23">
        <v>1</v>
      </c>
      <c r="B3" s="115" t="s">
        <v>14</v>
      </c>
      <c r="C3" s="24" t="s">
        <v>15</v>
      </c>
      <c r="D3" s="24">
        <v>100</v>
      </c>
      <c r="E3" s="25"/>
      <c r="F3" s="121">
        <f>E3*H3+E3</f>
        <v>0</v>
      </c>
      <c r="G3" s="122">
        <f>D3*E3</f>
        <v>0</v>
      </c>
      <c r="H3" s="27"/>
      <c r="I3" s="122">
        <f>G3*H3</f>
        <v>0</v>
      </c>
      <c r="J3" s="122">
        <f>G3+I3</f>
        <v>0</v>
      </c>
      <c r="K3" s="28"/>
    </row>
    <row r="4" spans="1:11" ht="33" customHeight="1">
      <c r="A4" s="23">
        <v>2</v>
      </c>
      <c r="B4" s="115" t="s">
        <v>16</v>
      </c>
      <c r="C4" s="24" t="s">
        <v>15</v>
      </c>
      <c r="D4" s="24">
        <v>100</v>
      </c>
      <c r="E4" s="25"/>
      <c r="F4" s="121">
        <f>E4*H4+E4</f>
        <v>0</v>
      </c>
      <c r="G4" s="122">
        <f>D4*E4</f>
        <v>0</v>
      </c>
      <c r="H4" s="27"/>
      <c r="I4" s="122">
        <f>G4*H4</f>
        <v>0</v>
      </c>
      <c r="J4" s="122">
        <f>G4+I4</f>
        <v>0</v>
      </c>
      <c r="K4" s="28"/>
    </row>
    <row r="5" spans="1:11" ht="42" customHeight="1" thickBot="1">
      <c r="A5" s="29">
        <v>3</v>
      </c>
      <c r="B5" s="116" t="s">
        <v>138</v>
      </c>
      <c r="C5" s="30" t="s">
        <v>15</v>
      </c>
      <c r="D5" s="30">
        <v>3500</v>
      </c>
      <c r="E5" s="31"/>
      <c r="F5" s="121">
        <f>E5*H5+E5</f>
        <v>0</v>
      </c>
      <c r="G5" s="122">
        <f>D5*E5</f>
        <v>0</v>
      </c>
      <c r="H5" s="32"/>
      <c r="I5" s="122">
        <f>G5*H5</f>
        <v>0</v>
      </c>
      <c r="J5" s="122">
        <f>G5+I5</f>
        <v>0</v>
      </c>
      <c r="K5" s="33"/>
    </row>
    <row r="6" spans="1:11" ht="22.5" customHeight="1" thickBot="1">
      <c r="A6" s="2"/>
      <c r="E6" s="311" t="s">
        <v>11</v>
      </c>
      <c r="F6" s="312"/>
      <c r="G6" s="15">
        <f>SUM(G3:G5)</f>
        <v>0</v>
      </c>
      <c r="H6" s="34"/>
      <c r="I6" s="15">
        <f>SUM(I3:I5)</f>
        <v>0</v>
      </c>
      <c r="J6" s="17">
        <f>SUM(J3:J5)</f>
        <v>0</v>
      </c>
      <c r="K6" s="35"/>
    </row>
    <row r="8" ht="12.75" customHeight="1">
      <c r="B8" s="19"/>
    </row>
    <row r="9" ht="12.75" customHeight="1">
      <c r="B9" s="19"/>
    </row>
  </sheetData>
  <sheetProtection selectLockedCells="1" selectUnlockedCells="1"/>
  <mergeCells count="1">
    <mergeCell ref="E6:F6"/>
  </mergeCells>
  <printOptions/>
  <pageMargins left="0.2362204724409449" right="0.1968503937007874" top="1.220472440944882" bottom="0.984251968503937" header="0.7874015748031497" footer="0.5118110236220472"/>
  <pageSetup horizontalDpi="600" verticalDpi="600" orientation="landscape" paperSize="9" r:id="rId1"/>
  <headerFooter alignWithMargins="0">
    <oddHeader>&amp;L&amp;11GCR/24/ZP/2018&amp;CCZĘŚĆ  NR 2</oddHeader>
    <oddFooter>&amp;R1</oddFooter>
  </headerFooter>
</worksheet>
</file>

<file path=xl/worksheets/sheet20.xml><?xml version="1.0" encoding="utf-8"?>
<worksheet xmlns="http://schemas.openxmlformats.org/spreadsheetml/2006/main" xmlns:r="http://schemas.openxmlformats.org/officeDocument/2006/relationships">
  <dimension ref="A1:K4"/>
  <sheetViews>
    <sheetView workbookViewId="0" topLeftCell="A1">
      <selection activeCell="B7" sqref="B7"/>
    </sheetView>
  </sheetViews>
  <sheetFormatPr defaultColWidth="11.57421875" defaultRowHeight="12.75"/>
  <cols>
    <col min="1" max="1" width="4.28125" style="0" customWidth="1"/>
    <col min="2" max="2" width="38.00390625" style="0" customWidth="1"/>
    <col min="3" max="3" width="7.00390625" style="0" customWidth="1"/>
    <col min="4" max="4" width="6.421875" style="0" customWidth="1"/>
    <col min="5" max="6" width="10.421875" style="0" customWidth="1"/>
    <col min="7" max="7" width="13.28125" style="0" customWidth="1"/>
    <col min="8" max="8" width="8.8515625" style="0" customWidth="1"/>
    <col min="9" max="9" width="11.8515625" style="0" customWidth="1"/>
    <col min="10" max="10" width="12.421875" style="0" customWidth="1"/>
    <col min="11" max="11" width="14.00390625" style="0" customWidth="1"/>
  </cols>
  <sheetData>
    <row r="1" spans="1:11" ht="51">
      <c r="A1" s="276" t="s">
        <v>157</v>
      </c>
      <c r="B1" s="277" t="s">
        <v>1</v>
      </c>
      <c r="C1" s="238" t="s">
        <v>2</v>
      </c>
      <c r="D1" s="238" t="s">
        <v>3</v>
      </c>
      <c r="E1" s="239" t="s">
        <v>4</v>
      </c>
      <c r="F1" s="239" t="s">
        <v>137</v>
      </c>
      <c r="G1" s="239" t="s">
        <v>5</v>
      </c>
      <c r="H1" s="240" t="s">
        <v>6</v>
      </c>
      <c r="I1" s="239" t="s">
        <v>13</v>
      </c>
      <c r="J1" s="239" t="s">
        <v>8</v>
      </c>
      <c r="K1" s="241" t="s">
        <v>9</v>
      </c>
    </row>
    <row r="2" spans="1:11" ht="12.75">
      <c r="A2" s="278">
        <v>1</v>
      </c>
      <c r="B2" s="139">
        <v>2</v>
      </c>
      <c r="C2" s="37">
        <v>3</v>
      </c>
      <c r="D2" s="37">
        <v>4</v>
      </c>
      <c r="E2" s="37">
        <v>5</v>
      </c>
      <c r="F2" s="37">
        <v>6</v>
      </c>
      <c r="G2" s="37">
        <v>7</v>
      </c>
      <c r="H2" s="37">
        <v>8</v>
      </c>
      <c r="I2" s="37">
        <v>9</v>
      </c>
      <c r="J2" s="37">
        <v>10</v>
      </c>
      <c r="K2" s="279">
        <v>11</v>
      </c>
    </row>
    <row r="3" spans="1:11" ht="229.5" customHeight="1" thickBot="1">
      <c r="A3" s="162">
        <v>1</v>
      </c>
      <c r="B3" s="280" t="s">
        <v>166</v>
      </c>
      <c r="C3" s="281" t="s">
        <v>32</v>
      </c>
      <c r="D3" s="282">
        <v>100</v>
      </c>
      <c r="E3" s="283"/>
      <c r="F3" s="284">
        <f>E3*H3+E3</f>
        <v>0</v>
      </c>
      <c r="G3" s="284">
        <f>D3*E3</f>
        <v>0</v>
      </c>
      <c r="H3" s="285"/>
      <c r="I3" s="284">
        <f>G3*H3</f>
        <v>0</v>
      </c>
      <c r="J3" s="284">
        <f>G3+I3</f>
        <v>0</v>
      </c>
      <c r="K3" s="286"/>
    </row>
    <row r="4" spans="2:11" ht="18" customHeight="1" thickBot="1">
      <c r="B4" s="36"/>
      <c r="C4" s="36"/>
      <c r="D4" s="36"/>
      <c r="E4" s="319" t="s">
        <v>11</v>
      </c>
      <c r="F4" s="320"/>
      <c r="G4" s="136">
        <f>SUM(G3:G3)</f>
        <v>0</v>
      </c>
      <c r="H4" s="106"/>
      <c r="I4" s="136">
        <f>SUM(I3:I3)</f>
        <v>0</v>
      </c>
      <c r="J4" s="135">
        <f>SUM(J3:J3)</f>
        <v>0</v>
      </c>
      <c r="K4" s="67"/>
    </row>
  </sheetData>
  <sheetProtection selectLockedCells="1" selectUnlockedCells="1"/>
  <mergeCells count="1">
    <mergeCell ref="E4:F4"/>
  </mergeCells>
  <printOptions/>
  <pageMargins left="0.1968503937007874" right="0.1968503937007874" top="1.1811023622047245" bottom="1.062992125984252" header="0.7874015748031497" footer="0.7874015748031497"/>
  <pageSetup horizontalDpi="600" verticalDpi="600" orientation="landscape" paperSize="9" r:id="rId1"/>
  <headerFooter alignWithMargins="0">
    <oddHeader>&amp;L&amp;11GCR/24/ZP/2018&amp;C&amp;11CZĘŚĆ NR 20</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K6"/>
  <sheetViews>
    <sheetView workbookViewId="0" topLeftCell="A1">
      <selection activeCell="G19" sqref="G19"/>
    </sheetView>
  </sheetViews>
  <sheetFormatPr defaultColWidth="11.57421875" defaultRowHeight="12.75"/>
  <cols>
    <col min="1" max="1" width="3.00390625" style="0" customWidth="1"/>
    <col min="2" max="2" width="36.8515625" style="0" customWidth="1"/>
    <col min="3" max="3" width="6.57421875" style="0" customWidth="1"/>
    <col min="4" max="4" width="6.140625" style="0" customWidth="1"/>
    <col min="5" max="5" width="10.8515625" style="0" customWidth="1"/>
    <col min="6" max="6" width="10.57421875" style="0" customWidth="1"/>
    <col min="7" max="7" width="12.7109375" style="0" customWidth="1"/>
    <col min="8" max="8" width="8.421875" style="0" customWidth="1"/>
    <col min="9" max="10" width="11.57421875" style="0" customWidth="1"/>
    <col min="11" max="11" width="13.421875" style="0" customWidth="1"/>
  </cols>
  <sheetData>
    <row r="1" spans="1:11" ht="51">
      <c r="A1" s="151" t="s">
        <v>0</v>
      </c>
      <c r="B1" s="152" t="s">
        <v>1</v>
      </c>
      <c r="C1" s="152" t="s">
        <v>2</v>
      </c>
      <c r="D1" s="152" t="s">
        <v>3</v>
      </c>
      <c r="E1" s="153" t="s">
        <v>4</v>
      </c>
      <c r="F1" s="153" t="s">
        <v>137</v>
      </c>
      <c r="G1" s="153" t="s">
        <v>21</v>
      </c>
      <c r="H1" s="154" t="s">
        <v>6</v>
      </c>
      <c r="I1" s="153" t="s">
        <v>13</v>
      </c>
      <c r="J1" s="153" t="s">
        <v>8</v>
      </c>
      <c r="K1" s="155" t="s">
        <v>9</v>
      </c>
    </row>
    <row r="2" spans="1:11" ht="12.75">
      <c r="A2" s="296">
        <v>1</v>
      </c>
      <c r="B2" s="288">
        <v>2</v>
      </c>
      <c r="C2" s="288">
        <v>3</v>
      </c>
      <c r="D2" s="288">
        <v>4</v>
      </c>
      <c r="E2" s="288">
        <v>5</v>
      </c>
      <c r="F2" s="288"/>
      <c r="G2" s="288">
        <v>6</v>
      </c>
      <c r="H2" s="288">
        <v>7</v>
      </c>
      <c r="I2" s="288">
        <v>8</v>
      </c>
      <c r="J2" s="288">
        <v>9</v>
      </c>
      <c r="K2" s="297">
        <v>10</v>
      </c>
    </row>
    <row r="3" spans="1:11" ht="93" customHeight="1">
      <c r="A3" s="298">
        <v>1</v>
      </c>
      <c r="B3" s="149" t="s">
        <v>134</v>
      </c>
      <c r="C3" s="289" t="s">
        <v>15</v>
      </c>
      <c r="D3" s="289">
        <v>15</v>
      </c>
      <c r="E3" s="290"/>
      <c r="F3" s="291">
        <f>E3*H3+E3</f>
        <v>0</v>
      </c>
      <c r="G3" s="291">
        <f>D3*E3</f>
        <v>0</v>
      </c>
      <c r="H3" s="292"/>
      <c r="I3" s="291">
        <f>G3*H3</f>
        <v>0</v>
      </c>
      <c r="J3" s="291">
        <f>G3+I3</f>
        <v>0</v>
      </c>
      <c r="K3" s="299"/>
    </row>
    <row r="4" spans="1:11" ht="69.75" customHeight="1">
      <c r="A4" s="300">
        <v>2</v>
      </c>
      <c r="B4" s="293" t="s">
        <v>135</v>
      </c>
      <c r="C4" s="294" t="s">
        <v>15</v>
      </c>
      <c r="D4" s="294">
        <v>15</v>
      </c>
      <c r="E4" s="295"/>
      <c r="F4" s="291">
        <f>E4*H4+E4</f>
        <v>0</v>
      </c>
      <c r="G4" s="291">
        <f>D4*E4</f>
        <v>0</v>
      </c>
      <c r="H4" s="292"/>
      <c r="I4" s="291">
        <f>G4*H4</f>
        <v>0</v>
      </c>
      <c r="J4" s="291">
        <f>G4+I4</f>
        <v>0</v>
      </c>
      <c r="K4" s="301"/>
    </row>
    <row r="5" spans="1:11" ht="84.75" customHeight="1" thickBot="1">
      <c r="A5" s="302">
        <v>3</v>
      </c>
      <c r="B5" s="303" t="s">
        <v>136</v>
      </c>
      <c r="C5" s="304" t="s">
        <v>15</v>
      </c>
      <c r="D5" s="304">
        <v>15</v>
      </c>
      <c r="E5" s="305"/>
      <c r="F5" s="306">
        <f>E5*H5+E5</f>
        <v>0</v>
      </c>
      <c r="G5" s="306">
        <f>D5*E5</f>
        <v>0</v>
      </c>
      <c r="H5" s="307"/>
      <c r="I5" s="306">
        <f>G5*H5</f>
        <v>0</v>
      </c>
      <c r="J5" s="306">
        <f>G5+I5</f>
        <v>0</v>
      </c>
      <c r="K5" s="308"/>
    </row>
    <row r="6" spans="1:11" ht="19.5" customHeight="1" thickBot="1">
      <c r="A6" s="2"/>
      <c r="B6" s="2"/>
      <c r="C6" s="2"/>
      <c r="D6" s="2"/>
      <c r="E6" s="321" t="s">
        <v>11</v>
      </c>
      <c r="F6" s="322"/>
      <c r="G6" s="140">
        <f>SUM(G3:G5)</f>
        <v>0</v>
      </c>
      <c r="H6" s="287"/>
      <c r="I6" s="140">
        <f>SUM(I3:I5)</f>
        <v>0</v>
      </c>
      <c r="J6" s="142">
        <f>SUM(J3:J5)</f>
        <v>0</v>
      </c>
      <c r="K6" s="35"/>
    </row>
  </sheetData>
  <sheetProtection selectLockedCells="1" selectUnlockedCells="1"/>
  <mergeCells count="1">
    <mergeCell ref="E6:F6"/>
  </mergeCells>
  <printOptions/>
  <pageMargins left="0.1968503937007874" right="0.1968503937007874" top="1.1811023622047245" bottom="1.062992125984252" header="0.7874015748031497" footer="0.7874015748031497"/>
  <pageSetup horizontalDpi="600" verticalDpi="600" orientation="landscape" paperSize="9" r:id="rId1"/>
  <headerFooter alignWithMargins="0">
    <oddHeader>&amp;L&amp;11GCR/24/ZP/2018&amp;C&amp;11CZĘŚĆ NR 21</oddHeader>
    <oddFooter>&amp;C&amp;"Times New Roman,Normalny"&amp;12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F3" sqref="F3"/>
    </sheetView>
  </sheetViews>
  <sheetFormatPr defaultColWidth="8.7109375" defaultRowHeight="12.75" customHeight="1"/>
  <cols>
    <col min="1" max="1" width="4.57421875" style="1" customWidth="1"/>
    <col min="2" max="2" width="45.00390625" style="36" customWidth="1"/>
    <col min="3" max="3" width="5.8515625" style="2" customWidth="1"/>
    <col min="4" max="4" width="5.28125" style="2" customWidth="1"/>
    <col min="5" max="6" width="10.57421875" style="2" customWidth="1"/>
    <col min="7" max="7" width="13.140625" style="2" customWidth="1"/>
    <col min="8" max="8" width="9.8515625" style="2" customWidth="1"/>
    <col min="9" max="9" width="13.140625" style="2" customWidth="1"/>
    <col min="10" max="10" width="14.28125" style="2" customWidth="1"/>
    <col min="11" max="11" width="20.8515625" style="3" customWidth="1"/>
  </cols>
  <sheetData>
    <row r="1" spans="1:11" ht="72.75" customHeight="1">
      <c r="A1" s="151" t="s">
        <v>0</v>
      </c>
      <c r="B1" s="152" t="s">
        <v>1</v>
      </c>
      <c r="C1" s="152" t="s">
        <v>2</v>
      </c>
      <c r="D1" s="152" t="s">
        <v>3</v>
      </c>
      <c r="E1" s="153" t="s">
        <v>4</v>
      </c>
      <c r="F1" s="153" t="s">
        <v>137</v>
      </c>
      <c r="G1" s="153" t="s">
        <v>17</v>
      </c>
      <c r="H1" s="154" t="s">
        <v>6</v>
      </c>
      <c r="I1" s="153" t="s">
        <v>13</v>
      </c>
      <c r="J1" s="153" t="s">
        <v>8</v>
      </c>
      <c r="K1" s="155" t="s">
        <v>9</v>
      </c>
    </row>
    <row r="2" spans="1:11" ht="12.75" customHeight="1">
      <c r="A2" s="156">
        <v>1</v>
      </c>
      <c r="B2" s="144">
        <v>2</v>
      </c>
      <c r="C2" s="143">
        <v>3</v>
      </c>
      <c r="D2" s="143">
        <v>4</v>
      </c>
      <c r="E2" s="143">
        <v>5</v>
      </c>
      <c r="F2" s="143">
        <v>6</v>
      </c>
      <c r="G2" s="143">
        <v>7</v>
      </c>
      <c r="H2" s="143">
        <v>8</v>
      </c>
      <c r="I2" s="143">
        <v>9</v>
      </c>
      <c r="J2" s="143">
        <v>10</v>
      </c>
      <c r="K2" s="157">
        <v>11</v>
      </c>
    </row>
    <row r="3" spans="1:11" ht="30.75" customHeight="1">
      <c r="A3" s="158">
        <v>1</v>
      </c>
      <c r="B3" s="145" t="s">
        <v>18</v>
      </c>
      <c r="C3" s="138" t="s">
        <v>15</v>
      </c>
      <c r="D3" s="138">
        <v>4000</v>
      </c>
      <c r="E3" s="146"/>
      <c r="F3" s="147">
        <f>E3*H3+E3</f>
        <v>0</v>
      </c>
      <c r="G3" s="147">
        <f>D3*E3</f>
        <v>0</v>
      </c>
      <c r="H3" s="148"/>
      <c r="I3" s="147">
        <f>G3*H3</f>
        <v>0</v>
      </c>
      <c r="J3" s="147">
        <f>G3+I3</f>
        <v>0</v>
      </c>
      <c r="K3" s="159"/>
    </row>
    <row r="4" spans="1:11" ht="23.25" customHeight="1">
      <c r="A4" s="160">
        <v>2</v>
      </c>
      <c r="B4" s="149" t="s">
        <v>19</v>
      </c>
      <c r="C4" s="150" t="s">
        <v>15</v>
      </c>
      <c r="D4" s="150">
        <v>400</v>
      </c>
      <c r="E4" s="146"/>
      <c r="F4" s="147">
        <f>E4*H4+E4</f>
        <v>0</v>
      </c>
      <c r="G4" s="147">
        <f>D4*E4</f>
        <v>0</v>
      </c>
      <c r="H4" s="148"/>
      <c r="I4" s="147">
        <f>G4*H4</f>
        <v>0</v>
      </c>
      <c r="J4" s="147">
        <f>G4+I4</f>
        <v>0</v>
      </c>
      <c r="K4" s="161"/>
    </row>
    <row r="5" spans="1:11" ht="23.25" customHeight="1" thickBot="1">
      <c r="A5" s="162">
        <v>3</v>
      </c>
      <c r="B5" s="163" t="s">
        <v>20</v>
      </c>
      <c r="C5" s="164" t="s">
        <v>15</v>
      </c>
      <c r="D5" s="164">
        <v>130</v>
      </c>
      <c r="E5" s="165"/>
      <c r="F5" s="166">
        <f>E5*H5+E5</f>
        <v>0</v>
      </c>
      <c r="G5" s="166">
        <f>D5*E5</f>
        <v>0</v>
      </c>
      <c r="H5" s="167"/>
      <c r="I5" s="166">
        <f>G5*H5</f>
        <v>0</v>
      </c>
      <c r="J5" s="166">
        <f>G5+I5</f>
        <v>0</v>
      </c>
      <c r="K5" s="168"/>
    </row>
    <row r="6" spans="1:11" ht="20.25" customHeight="1" thickBot="1">
      <c r="A6" s="2"/>
      <c r="E6" s="313" t="s">
        <v>11</v>
      </c>
      <c r="F6" s="314"/>
      <c r="G6" s="140">
        <f>SUM(G3:G5)</f>
        <v>0</v>
      </c>
      <c r="H6" s="141"/>
      <c r="I6" s="140">
        <f>SUM(I3:I5)</f>
        <v>0</v>
      </c>
      <c r="J6" s="142">
        <f>SUM(J3:J5)</f>
        <v>0</v>
      </c>
      <c r="K6" s="18"/>
    </row>
    <row r="8" ht="42.75" customHeight="1">
      <c r="B8" s="44"/>
    </row>
    <row r="9" ht="12.75" customHeight="1">
      <c r="B9" s="44"/>
    </row>
    <row r="10" ht="12.75" customHeight="1">
      <c r="B10" s="44"/>
    </row>
    <row r="11" ht="41.25" customHeight="1">
      <c r="B11" s="44"/>
    </row>
    <row r="12" ht="41.25" customHeight="1">
      <c r="B12" s="44"/>
    </row>
  </sheetData>
  <sheetProtection selectLockedCells="1" selectUnlockedCells="1"/>
  <mergeCells count="1">
    <mergeCell ref="E6:F6"/>
  </mergeCells>
  <printOptions/>
  <pageMargins left="0.5513888888888889" right="0.5118055555555555" top="1.1805555555555556" bottom="0.9840277777777777" header="0.7083333333333334" footer="0.5118055555555555"/>
  <pageSetup fitToHeight="1" fitToWidth="1" horizontalDpi="600" verticalDpi="600" orientation="landscape" paperSize="9" scale="90" r:id="rId1"/>
  <headerFooter alignWithMargins="0">
    <oddHeader>&amp;L&amp;11GCR/24/ZP/2018&amp;C&amp;11CZĘŚĆ  NR 3</oddHeader>
    <oddFooter>&amp;R1</oddFooter>
  </headerFooter>
</worksheet>
</file>

<file path=xl/worksheets/sheet4.xml><?xml version="1.0" encoding="utf-8"?>
<worksheet xmlns="http://schemas.openxmlformats.org/spreadsheetml/2006/main" xmlns:r="http://schemas.openxmlformats.org/officeDocument/2006/relationships">
  <dimension ref="A1:K16"/>
  <sheetViews>
    <sheetView workbookViewId="0" topLeftCell="A1">
      <selection activeCell="F3" sqref="F3"/>
    </sheetView>
  </sheetViews>
  <sheetFormatPr defaultColWidth="8.7109375" defaultRowHeight="12.75" customHeight="1"/>
  <cols>
    <col min="1" max="1" width="4.57421875" style="1" customWidth="1"/>
    <col min="2" max="2" width="39.421875" style="2" customWidth="1"/>
    <col min="3" max="4" width="5.140625" style="2" customWidth="1"/>
    <col min="5" max="6" width="10.57421875" style="2" customWidth="1"/>
    <col min="7" max="7" width="13.57421875" style="2" customWidth="1"/>
    <col min="8" max="8" width="9.140625" style="2" customWidth="1"/>
    <col min="9" max="9" width="11.28125" style="2" customWidth="1"/>
    <col min="10" max="10" width="12.140625" style="2" customWidth="1"/>
    <col min="11" max="11" width="19.00390625" style="3" customWidth="1"/>
  </cols>
  <sheetData>
    <row r="1" spans="1:11" ht="72.75" customHeight="1">
      <c r="A1" s="4" t="s">
        <v>0</v>
      </c>
      <c r="B1" s="5" t="s">
        <v>1</v>
      </c>
      <c r="C1" s="5" t="s">
        <v>2</v>
      </c>
      <c r="D1" s="5" t="s">
        <v>3</v>
      </c>
      <c r="E1" s="6" t="s">
        <v>4</v>
      </c>
      <c r="F1" s="6" t="s">
        <v>137</v>
      </c>
      <c r="G1" s="6" t="s">
        <v>21</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43.5" customHeight="1" thickBot="1">
      <c r="A3" s="29">
        <v>1</v>
      </c>
      <c r="B3" s="116" t="s">
        <v>164</v>
      </c>
      <c r="C3" s="30" t="s">
        <v>10</v>
      </c>
      <c r="D3" s="30">
        <v>15</v>
      </c>
      <c r="E3" s="11"/>
      <c r="F3" s="112">
        <f>E3*H3+E3</f>
        <v>0</v>
      </c>
      <c r="G3" s="112">
        <f>D3*E3</f>
        <v>0</v>
      </c>
      <c r="H3" s="45"/>
      <c r="I3" s="112">
        <f>G3*H3</f>
        <v>0</v>
      </c>
      <c r="J3" s="112">
        <f>G3+I3</f>
        <v>0</v>
      </c>
      <c r="K3" s="46"/>
    </row>
    <row r="4" spans="1:11" ht="21.75" customHeight="1" thickBot="1">
      <c r="A4" s="2"/>
      <c r="E4" s="311" t="s">
        <v>11</v>
      </c>
      <c r="F4" s="312"/>
      <c r="G4" s="113">
        <f>SUM(G3:G3)</f>
        <v>0</v>
      </c>
      <c r="H4" s="34"/>
      <c r="I4" s="113">
        <f>SUM(I3:I3)</f>
        <v>0</v>
      </c>
      <c r="J4" s="114">
        <f>SUM(J3:J3)</f>
        <v>0</v>
      </c>
      <c r="K4" s="35"/>
    </row>
    <row r="6" ht="12.75" customHeight="1">
      <c r="B6" s="19"/>
    </row>
    <row r="7" ht="12.75" customHeight="1">
      <c r="B7" s="19"/>
    </row>
    <row r="9" ht="12.75" customHeight="1">
      <c r="B9" s="19"/>
    </row>
    <row r="10" ht="12.75" customHeight="1">
      <c r="B10" s="19"/>
    </row>
    <row r="12" ht="12.75" customHeight="1">
      <c r="B12" s="19"/>
    </row>
    <row r="13" ht="12.75" customHeight="1">
      <c r="B13" s="19"/>
    </row>
    <row r="15" ht="12.75" customHeight="1">
      <c r="B15" s="19"/>
    </row>
    <row r="16" ht="12.75" customHeight="1">
      <c r="B16" s="19"/>
    </row>
  </sheetData>
  <sheetProtection selectLockedCells="1" selectUnlockedCells="1"/>
  <mergeCells count="1">
    <mergeCell ref="E4:F4"/>
  </mergeCells>
  <printOptions/>
  <pageMargins left="0.31527777777777777" right="0.3541666666666667" top="1.1805555555555556" bottom="0.9840277777777777" header="0.7083333333333334" footer="0.5118055555555555"/>
  <pageSetup horizontalDpi="600" verticalDpi="600" orientation="landscape" paperSize="9" r:id="rId1"/>
  <headerFooter alignWithMargins="0">
    <oddHeader>&amp;L&amp;11GCR/24/ZP/2018&amp;C&amp;11CZĘŚĆ  NR  4</oddHeader>
  </headerFooter>
</worksheet>
</file>

<file path=xl/worksheets/sheet5.xml><?xml version="1.0" encoding="utf-8"?>
<worksheet xmlns="http://schemas.openxmlformats.org/spreadsheetml/2006/main" xmlns:r="http://schemas.openxmlformats.org/officeDocument/2006/relationships">
  <dimension ref="A1:K12"/>
  <sheetViews>
    <sheetView workbookViewId="0" topLeftCell="A1">
      <selection activeCell="F3" sqref="F3"/>
    </sheetView>
  </sheetViews>
  <sheetFormatPr defaultColWidth="9.140625" defaultRowHeight="12.75" customHeight="1"/>
  <cols>
    <col min="1" max="1" width="3.57421875" style="47" customWidth="1"/>
    <col min="2" max="2" width="37.57421875" style="36" customWidth="1"/>
    <col min="3" max="3" width="6.28125" style="36" customWidth="1"/>
    <col min="4" max="4" width="6.00390625" style="36" customWidth="1"/>
    <col min="5" max="5" width="10.57421875" style="36" customWidth="1"/>
    <col min="6" max="6" width="10.421875" style="36" customWidth="1"/>
    <col min="7" max="7" width="13.421875" style="36" customWidth="1"/>
    <col min="8" max="8" width="9.140625" style="36" customWidth="1"/>
    <col min="9" max="9" width="12.140625" style="36" customWidth="1"/>
    <col min="10" max="10" width="13.00390625" style="36" customWidth="1"/>
    <col min="11" max="11" width="21.28125" style="48" customWidth="1"/>
    <col min="12" max="16384" width="9.140625" style="49" customWidth="1"/>
  </cols>
  <sheetData>
    <row r="1" spans="1:11" ht="60.75" customHeight="1">
      <c r="A1" s="4" t="s">
        <v>0</v>
      </c>
      <c r="B1" s="5" t="s">
        <v>1</v>
      </c>
      <c r="C1" s="5" t="s">
        <v>2</v>
      </c>
      <c r="D1" s="5" t="s">
        <v>3</v>
      </c>
      <c r="E1" s="6" t="s">
        <v>4</v>
      </c>
      <c r="F1" s="6" t="s">
        <v>137</v>
      </c>
      <c r="G1" s="6" t="s">
        <v>158</v>
      </c>
      <c r="H1" s="7" t="s">
        <v>6</v>
      </c>
      <c r="I1" s="6" t="s">
        <v>13</v>
      </c>
      <c r="J1" s="6" t="s">
        <v>8</v>
      </c>
      <c r="K1" s="8" t="s">
        <v>9</v>
      </c>
    </row>
    <row r="2" spans="1:11" ht="12.75" customHeight="1">
      <c r="A2" s="50">
        <v>1</v>
      </c>
      <c r="B2" s="37">
        <v>2</v>
      </c>
      <c r="C2" s="37">
        <v>3</v>
      </c>
      <c r="D2" s="37">
        <v>4</v>
      </c>
      <c r="E2" s="37">
        <v>5</v>
      </c>
      <c r="F2" s="37">
        <v>6</v>
      </c>
      <c r="G2" s="37">
        <v>7</v>
      </c>
      <c r="H2" s="37">
        <v>8</v>
      </c>
      <c r="I2" s="37">
        <v>9</v>
      </c>
      <c r="J2" s="37">
        <v>10</v>
      </c>
      <c r="K2" s="51">
        <v>11</v>
      </c>
    </row>
    <row r="3" spans="1:11" ht="28.5" customHeight="1">
      <c r="A3" s="52">
        <v>1</v>
      </c>
      <c r="B3" s="115" t="s">
        <v>22</v>
      </c>
      <c r="C3" s="53" t="s">
        <v>15</v>
      </c>
      <c r="D3" s="53">
        <v>50</v>
      </c>
      <c r="E3" s="54"/>
      <c r="F3" s="125">
        <f>E3*H3+E3</f>
        <v>0</v>
      </c>
      <c r="G3" s="125">
        <f>D3*E3</f>
        <v>0</v>
      </c>
      <c r="H3" s="55"/>
      <c r="I3" s="125">
        <f>G3*H3</f>
        <v>0</v>
      </c>
      <c r="J3" s="125">
        <f>G3+I3</f>
        <v>0</v>
      </c>
      <c r="K3" s="56"/>
    </row>
    <row r="4" spans="1:11" ht="28.5" customHeight="1">
      <c r="A4" s="52">
        <v>2</v>
      </c>
      <c r="B4" s="115" t="s">
        <v>139</v>
      </c>
      <c r="C4" s="53" t="s">
        <v>15</v>
      </c>
      <c r="D4" s="53">
        <v>2000</v>
      </c>
      <c r="E4" s="54"/>
      <c r="F4" s="125">
        <f>E4*H4+E4</f>
        <v>0</v>
      </c>
      <c r="G4" s="125">
        <f>D4*E4</f>
        <v>0</v>
      </c>
      <c r="H4" s="55"/>
      <c r="I4" s="125">
        <f>G4*H4</f>
        <v>0</v>
      </c>
      <c r="J4" s="125">
        <f>G4+I4</f>
        <v>0</v>
      </c>
      <c r="K4" s="56"/>
    </row>
    <row r="5" spans="1:11" ht="28.5" customHeight="1">
      <c r="A5" s="52">
        <v>3</v>
      </c>
      <c r="B5" s="115" t="s">
        <v>23</v>
      </c>
      <c r="C5" s="53" t="s">
        <v>15</v>
      </c>
      <c r="D5" s="53">
        <v>20</v>
      </c>
      <c r="E5" s="54"/>
      <c r="F5" s="125">
        <f>E5*H5+E5</f>
        <v>0</v>
      </c>
      <c r="G5" s="125">
        <f>D5*E5</f>
        <v>0</v>
      </c>
      <c r="H5" s="55"/>
      <c r="I5" s="125">
        <f>G5*H5</f>
        <v>0</v>
      </c>
      <c r="J5" s="125">
        <f>G5+I5</f>
        <v>0</v>
      </c>
      <c r="K5" s="56"/>
    </row>
    <row r="6" spans="1:11" ht="28.5" customHeight="1">
      <c r="A6" s="52">
        <v>4</v>
      </c>
      <c r="B6" s="115" t="s">
        <v>24</v>
      </c>
      <c r="C6" s="53" t="s">
        <v>15</v>
      </c>
      <c r="D6" s="53">
        <v>15</v>
      </c>
      <c r="E6" s="54"/>
      <c r="F6" s="125">
        <f>E6*H6+E6</f>
        <v>0</v>
      </c>
      <c r="G6" s="125">
        <f>D6*E6</f>
        <v>0</v>
      </c>
      <c r="H6" s="55"/>
      <c r="I6" s="125">
        <f>G6*H6</f>
        <v>0</v>
      </c>
      <c r="J6" s="125">
        <f>G6+I6</f>
        <v>0</v>
      </c>
      <c r="K6" s="56"/>
    </row>
    <row r="7" spans="1:11" ht="28.5" customHeight="1" thickBot="1">
      <c r="A7" s="57">
        <v>5</v>
      </c>
      <c r="B7" s="124" t="s">
        <v>25</v>
      </c>
      <c r="C7" s="58" t="s">
        <v>15</v>
      </c>
      <c r="D7" s="58">
        <v>50</v>
      </c>
      <c r="E7" s="54"/>
      <c r="F7" s="125">
        <f>E7*H7+E7</f>
        <v>0</v>
      </c>
      <c r="G7" s="125">
        <f>D7*E7</f>
        <v>0</v>
      </c>
      <c r="H7" s="59"/>
      <c r="I7" s="125">
        <f>G7*H7</f>
        <v>0</v>
      </c>
      <c r="J7" s="125">
        <f>G7+I7</f>
        <v>0</v>
      </c>
      <c r="K7" s="61"/>
    </row>
    <row r="8" spans="1:11" ht="12.75" customHeight="1" hidden="1">
      <c r="A8" s="62">
        <v>19</v>
      </c>
      <c r="B8" s="36" t="s">
        <v>26</v>
      </c>
      <c r="C8" s="63"/>
      <c r="D8" s="63"/>
      <c r="E8" s="64"/>
      <c r="F8" s="64"/>
      <c r="G8" s="64"/>
      <c r="H8" s="65"/>
      <c r="I8" s="64"/>
      <c r="J8" s="64"/>
      <c r="K8" s="64"/>
    </row>
    <row r="9" spans="1:11" ht="18.75" customHeight="1" thickBot="1">
      <c r="A9" s="36"/>
      <c r="E9" s="315" t="s">
        <v>11</v>
      </c>
      <c r="F9" s="316"/>
      <c r="G9" s="126">
        <f>SUM(G3:G7)</f>
        <v>0</v>
      </c>
      <c r="H9" s="66"/>
      <c r="I9" s="126">
        <f>SUM(I3:I7)</f>
        <v>0</v>
      </c>
      <c r="J9" s="127">
        <f>SUM(J3:J7)</f>
        <v>0</v>
      </c>
      <c r="K9" s="67"/>
    </row>
    <row r="11" ht="27.75" customHeight="1">
      <c r="B11" s="44"/>
    </row>
    <row r="12" ht="12.75" customHeight="1">
      <c r="B12" s="44"/>
    </row>
  </sheetData>
  <sheetProtection selectLockedCells="1" selectUnlockedCells="1"/>
  <mergeCells count="1">
    <mergeCell ref="E9:F9"/>
  </mergeCells>
  <printOptions/>
  <pageMargins left="0.07874015748031496" right="0.15748031496062992" top="1.1811023622047245" bottom="0.984251968503937" header="0.7086614173228347" footer="0.5118110236220472"/>
  <pageSetup horizontalDpi="600" verticalDpi="600" orientation="landscape" paperSize="9" r:id="rId1"/>
  <headerFooter alignWithMargins="0">
    <oddHeader>&amp;L&amp;11GCR/24/ZP/2018&amp;C&amp;11CZĘŚĆ  NR  5</oddHeader>
  </headerFooter>
</worksheet>
</file>

<file path=xl/worksheets/sheet6.xml><?xml version="1.0" encoding="utf-8"?>
<worksheet xmlns="http://schemas.openxmlformats.org/spreadsheetml/2006/main" xmlns:r="http://schemas.openxmlformats.org/officeDocument/2006/relationships">
  <dimension ref="A1:K10"/>
  <sheetViews>
    <sheetView workbookViewId="0" topLeftCell="A1">
      <selection activeCell="F3" sqref="F3"/>
    </sheetView>
  </sheetViews>
  <sheetFormatPr defaultColWidth="8.7109375" defaultRowHeight="12.75" customHeight="1"/>
  <cols>
    <col min="1" max="1" width="4.57421875" style="1" customWidth="1"/>
    <col min="2" max="2" width="38.57421875" style="2" customWidth="1"/>
    <col min="3" max="3" width="6.140625" style="2" customWidth="1"/>
    <col min="4" max="4" width="5.8515625" style="2" customWidth="1"/>
    <col min="5" max="6" width="10.57421875" style="2" customWidth="1"/>
    <col min="7" max="7" width="13.00390625" style="2" customWidth="1"/>
    <col min="8" max="8" width="9.140625" style="2" customWidth="1"/>
    <col min="9" max="9" width="13.28125" style="2" customWidth="1"/>
    <col min="10" max="10" width="13.7109375" style="2" customWidth="1"/>
    <col min="11" max="11" width="15.7109375" style="3" customWidth="1"/>
  </cols>
  <sheetData>
    <row r="1" spans="1:11" ht="72.75" customHeight="1">
      <c r="A1" s="4" t="s">
        <v>0</v>
      </c>
      <c r="B1" s="5" t="s">
        <v>1</v>
      </c>
      <c r="C1" s="5" t="s">
        <v>2</v>
      </c>
      <c r="D1" s="5" t="s">
        <v>3</v>
      </c>
      <c r="E1" s="6" t="s">
        <v>4</v>
      </c>
      <c r="F1" s="6" t="s">
        <v>141</v>
      </c>
      <c r="G1" s="6" t="s">
        <v>27</v>
      </c>
      <c r="H1" s="7" t="s">
        <v>6</v>
      </c>
      <c r="I1" s="6" t="s">
        <v>13</v>
      </c>
      <c r="J1" s="6" t="s">
        <v>8</v>
      </c>
      <c r="K1" s="8" t="s">
        <v>9</v>
      </c>
    </row>
    <row r="2" spans="1:11" ht="16.5" customHeight="1">
      <c r="A2" s="20">
        <v>1</v>
      </c>
      <c r="B2" s="21">
        <v>2</v>
      </c>
      <c r="C2" s="21">
        <v>3</v>
      </c>
      <c r="D2" s="21">
        <v>4</v>
      </c>
      <c r="E2" s="21">
        <v>5</v>
      </c>
      <c r="F2" s="21">
        <v>6</v>
      </c>
      <c r="G2" s="21">
        <v>7</v>
      </c>
      <c r="H2" s="21">
        <v>8</v>
      </c>
      <c r="I2" s="21">
        <v>9</v>
      </c>
      <c r="J2" s="21">
        <v>10</v>
      </c>
      <c r="K2" s="22">
        <v>11</v>
      </c>
    </row>
    <row r="3" spans="1:11" ht="57" customHeight="1" thickBot="1">
      <c r="A3" s="42">
        <v>1</v>
      </c>
      <c r="B3" s="110" t="s">
        <v>140</v>
      </c>
      <c r="C3" s="10" t="s">
        <v>28</v>
      </c>
      <c r="D3" s="10">
        <v>1000</v>
      </c>
      <c r="E3" s="11"/>
      <c r="F3" s="112">
        <f>E3*H3+E3</f>
        <v>0</v>
      </c>
      <c r="G3" s="112">
        <f>D3*E3</f>
        <v>0</v>
      </c>
      <c r="H3" s="45"/>
      <c r="I3" s="112">
        <f>G3*H3</f>
        <v>0</v>
      </c>
      <c r="J3" s="112">
        <f>G3+I3</f>
        <v>0</v>
      </c>
      <c r="K3" s="43"/>
    </row>
    <row r="4" spans="1:11" ht="18.75" customHeight="1" thickBot="1">
      <c r="A4" s="2"/>
      <c r="E4" s="309" t="s">
        <v>11</v>
      </c>
      <c r="F4" s="310"/>
      <c r="G4" s="113">
        <f>SUM(G3:G3)</f>
        <v>0</v>
      </c>
      <c r="H4" s="16"/>
      <c r="I4" s="113">
        <f>SUM(I3:I3)</f>
        <v>0</v>
      </c>
      <c r="J4" s="114">
        <f>SUM(J3:J3)</f>
        <v>0</v>
      </c>
      <c r="K4" s="18"/>
    </row>
    <row r="5" spans="1:11" ht="12.75" customHeight="1">
      <c r="A5" s="68"/>
      <c r="B5" s="68"/>
      <c r="C5" s="68"/>
      <c r="D5" s="68"/>
      <c r="E5" s="68"/>
      <c r="F5" s="68"/>
      <c r="G5" s="68"/>
      <c r="H5" s="68"/>
      <c r="I5" s="68"/>
      <c r="J5" s="68"/>
      <c r="K5" s="68"/>
    </row>
    <row r="6" spans="1:11" ht="12.75" customHeight="1">
      <c r="A6" s="2"/>
      <c r="B6" s="19"/>
      <c r="D6" s="69"/>
      <c r="E6" s="70"/>
      <c r="F6" s="70"/>
      <c r="G6" s="71"/>
      <c r="K6" s="2"/>
    </row>
    <row r="7" ht="12.75" customHeight="1">
      <c r="B7" s="19"/>
    </row>
    <row r="9" ht="12.75" customHeight="1">
      <c r="B9" s="19"/>
    </row>
    <row r="10" ht="12.75" customHeight="1">
      <c r="B10" s="19"/>
    </row>
  </sheetData>
  <sheetProtection selectLockedCells="1" selectUnlockedCells="1"/>
  <mergeCells count="1">
    <mergeCell ref="E4:F4"/>
  </mergeCells>
  <printOptions/>
  <pageMargins left="0.31527777777777777" right="0.27569444444444446" top="1.18125" bottom="0.9840277777777777" header="0.7479166666666667" footer="0.5118055555555555"/>
  <pageSetup horizontalDpi="600" verticalDpi="600" orientation="landscape" paperSize="9" r:id="rId1"/>
  <headerFooter alignWithMargins="0">
    <oddHeader>&amp;L&amp;11GCR/24/ZP/2018&amp;C&amp;11CZĘŚĆ  NR  6</oddHeader>
  </headerFooter>
</worksheet>
</file>

<file path=xl/worksheets/sheet7.xml><?xml version="1.0" encoding="utf-8"?>
<worksheet xmlns="http://schemas.openxmlformats.org/spreadsheetml/2006/main" xmlns:r="http://schemas.openxmlformats.org/officeDocument/2006/relationships">
  <dimension ref="A1:K42"/>
  <sheetViews>
    <sheetView workbookViewId="0" topLeftCell="A1">
      <selection activeCell="F6" sqref="F6"/>
    </sheetView>
  </sheetViews>
  <sheetFormatPr defaultColWidth="8.7109375" defaultRowHeight="12.75" customHeight="1"/>
  <cols>
    <col min="1" max="1" width="3.28125" style="1" customWidth="1"/>
    <col min="2" max="2" width="40.140625" style="2" customWidth="1"/>
    <col min="3" max="3" width="6.00390625" style="2" customWidth="1"/>
    <col min="4" max="4" width="6.140625" style="2" customWidth="1"/>
    <col min="5" max="6" width="10.57421875" style="2" customWidth="1"/>
    <col min="7" max="7" width="13.140625" style="2" customWidth="1"/>
    <col min="8" max="8" width="9.140625" style="2" customWidth="1"/>
    <col min="9" max="9" width="12.140625" style="2" customWidth="1"/>
    <col min="10" max="10" width="13.140625" style="2" customWidth="1"/>
    <col min="11" max="11" width="17.00390625" style="3" customWidth="1"/>
  </cols>
  <sheetData>
    <row r="1" spans="1:11" ht="60.75" customHeight="1">
      <c r="A1" s="4" t="s">
        <v>0</v>
      </c>
      <c r="B1" s="5" t="s">
        <v>1</v>
      </c>
      <c r="C1" s="5" t="s">
        <v>2</v>
      </c>
      <c r="D1" s="5" t="s">
        <v>3</v>
      </c>
      <c r="E1" s="6" t="s">
        <v>4</v>
      </c>
      <c r="F1" s="6" t="s">
        <v>137</v>
      </c>
      <c r="G1" s="6" t="s">
        <v>17</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84" customHeight="1">
      <c r="A3" s="23">
        <v>1</v>
      </c>
      <c r="B3" s="115" t="s">
        <v>29</v>
      </c>
      <c r="C3" s="24" t="s">
        <v>15</v>
      </c>
      <c r="D3" s="24">
        <v>30000</v>
      </c>
      <c r="E3" s="25"/>
      <c r="F3" s="121">
        <f>E3*H3+E3</f>
        <v>0</v>
      </c>
      <c r="G3" s="121">
        <f>D3*E3</f>
        <v>0</v>
      </c>
      <c r="H3" s="72"/>
      <c r="I3" s="121">
        <f>G3*H3</f>
        <v>0</v>
      </c>
      <c r="J3" s="121">
        <f>G3+I3</f>
        <v>0</v>
      </c>
      <c r="K3" s="28"/>
    </row>
    <row r="4" spans="1:11" ht="64.5" customHeight="1">
      <c r="A4" s="23">
        <v>2</v>
      </c>
      <c r="B4" s="115" t="s">
        <v>30</v>
      </c>
      <c r="C4" s="24" t="s">
        <v>15</v>
      </c>
      <c r="D4" s="24">
        <v>60</v>
      </c>
      <c r="E4" s="25"/>
      <c r="F4" s="121">
        <f>E4*H4+E4</f>
        <v>0</v>
      </c>
      <c r="G4" s="121">
        <f>D4*E4</f>
        <v>0</v>
      </c>
      <c r="H4" s="72"/>
      <c r="I4" s="121">
        <f>G4*H4</f>
        <v>0</v>
      </c>
      <c r="J4" s="121">
        <f>G4+I4</f>
        <v>0</v>
      </c>
      <c r="K4" s="28"/>
    </row>
    <row r="5" spans="1:11" ht="36.75" customHeight="1">
      <c r="A5" s="23">
        <v>3</v>
      </c>
      <c r="B5" s="115" t="s">
        <v>31</v>
      </c>
      <c r="C5" s="24" t="s">
        <v>32</v>
      </c>
      <c r="D5" s="24">
        <v>100</v>
      </c>
      <c r="E5" s="25"/>
      <c r="F5" s="121">
        <f>E5*H5+E5</f>
        <v>0</v>
      </c>
      <c r="G5" s="121">
        <f>D5*E5</f>
        <v>0</v>
      </c>
      <c r="H5" s="72"/>
      <c r="I5" s="121">
        <f>G5*H5</f>
        <v>0</v>
      </c>
      <c r="J5" s="121">
        <f>G5+I5</f>
        <v>0</v>
      </c>
      <c r="K5" s="28"/>
    </row>
    <row r="6" spans="1:11" ht="28.5" customHeight="1">
      <c r="A6" s="23">
        <v>4</v>
      </c>
      <c r="B6" s="115" t="s">
        <v>33</v>
      </c>
      <c r="C6" s="24" t="s">
        <v>15</v>
      </c>
      <c r="D6" s="24">
        <v>50</v>
      </c>
      <c r="E6" s="25"/>
      <c r="F6" s="121">
        <f>E6*H6+E6</f>
        <v>0</v>
      </c>
      <c r="G6" s="121">
        <f>D6*E6</f>
        <v>0</v>
      </c>
      <c r="H6" s="72"/>
      <c r="I6" s="121">
        <f>G6*H6</f>
        <v>0</v>
      </c>
      <c r="J6" s="121">
        <f>G6+I6</f>
        <v>0</v>
      </c>
      <c r="K6" s="28"/>
    </row>
    <row r="7" spans="1:11" ht="48.75" customHeight="1" thickBot="1">
      <c r="A7" s="29">
        <v>5</v>
      </c>
      <c r="B7" s="116" t="s">
        <v>34</v>
      </c>
      <c r="C7" s="30" t="s">
        <v>32</v>
      </c>
      <c r="D7" s="30">
        <v>100</v>
      </c>
      <c r="E7" s="31"/>
      <c r="F7" s="121">
        <f>E7*H7+E7</f>
        <v>0</v>
      </c>
      <c r="G7" s="121">
        <f>D7*E7</f>
        <v>0</v>
      </c>
      <c r="H7" s="12"/>
      <c r="I7" s="121">
        <f>G7*H7</f>
        <v>0</v>
      </c>
      <c r="J7" s="121">
        <f>G7+I7</f>
        <v>0</v>
      </c>
      <c r="K7" s="33"/>
    </row>
    <row r="8" spans="1:11" ht="19.5" customHeight="1" thickBot="1">
      <c r="A8" s="2"/>
      <c r="E8" s="311" t="s">
        <v>11</v>
      </c>
      <c r="F8" s="312"/>
      <c r="G8" s="113">
        <f>SUM(G3:G7)</f>
        <v>0</v>
      </c>
      <c r="H8" s="34"/>
      <c r="I8" s="113">
        <f>SUM(I3:I7)</f>
        <v>0</v>
      </c>
      <c r="J8" s="114">
        <f>SUM(J3:J7)</f>
        <v>0</v>
      </c>
      <c r="K8" s="35"/>
    </row>
    <row r="9" spans="1:11" ht="12.75" customHeight="1">
      <c r="A9" s="2"/>
      <c r="K9" s="2"/>
    </row>
    <row r="10" spans="1:11" ht="12.75" customHeight="1">
      <c r="A10" s="2"/>
      <c r="B10" s="19"/>
      <c r="K10" s="2"/>
    </row>
    <row r="11" spans="1:11" ht="12.75" customHeight="1">
      <c r="A11" s="2"/>
      <c r="B11" s="19"/>
      <c r="K11" s="2"/>
    </row>
    <row r="12" spans="1:11" ht="12.75" customHeight="1">
      <c r="A12" s="2"/>
      <c r="B12" s="19"/>
      <c r="K12" s="2"/>
    </row>
    <row r="13" spans="1:11" ht="12.75" customHeight="1">
      <c r="A13" s="2"/>
      <c r="B13" s="19"/>
      <c r="K13" s="2"/>
    </row>
    <row r="14" spans="1:11" ht="12.75" customHeight="1">
      <c r="A14" s="2"/>
      <c r="B14" s="19"/>
      <c r="K14" s="2"/>
    </row>
    <row r="15" spans="1:11" ht="12.75" customHeight="1">
      <c r="A15" s="2"/>
      <c r="B15" s="19"/>
      <c r="K15" s="2"/>
    </row>
    <row r="16" spans="1:11" ht="12.75" customHeight="1">
      <c r="A16" s="2"/>
      <c r="B16" s="19"/>
      <c r="K16" s="2"/>
    </row>
    <row r="17" ht="12.75" customHeight="1">
      <c r="B17" s="19"/>
    </row>
    <row r="20" ht="12.75" customHeight="1">
      <c r="B20" s="19"/>
    </row>
    <row r="21" ht="12.75" customHeight="1">
      <c r="B21" s="19"/>
    </row>
    <row r="23" ht="12.75" customHeight="1">
      <c r="B23" s="19"/>
    </row>
    <row r="24" ht="12.75" customHeight="1">
      <c r="B24" s="19"/>
    </row>
    <row r="25" ht="12.75" customHeight="1">
      <c r="B25" s="19"/>
    </row>
    <row r="26" ht="12.75" customHeight="1">
      <c r="B26" s="19"/>
    </row>
    <row r="27" ht="12.75" customHeight="1">
      <c r="B27" s="19"/>
    </row>
    <row r="28" ht="12.75" customHeight="1">
      <c r="B28" s="19"/>
    </row>
    <row r="29" ht="12.75" customHeight="1">
      <c r="B29" s="19"/>
    </row>
    <row r="30" ht="12.75" customHeight="1">
      <c r="B30" s="19"/>
    </row>
    <row r="31" ht="12.75" customHeight="1">
      <c r="B31" s="19"/>
    </row>
    <row r="32" ht="12.75" customHeight="1">
      <c r="B32" s="19"/>
    </row>
    <row r="33" ht="12.75" customHeight="1">
      <c r="B33" s="19"/>
    </row>
    <row r="34" ht="12.75" customHeight="1">
      <c r="B34" s="19"/>
    </row>
    <row r="35" ht="12.75" customHeight="1">
      <c r="B35" s="19"/>
    </row>
    <row r="36" ht="12.75" customHeight="1">
      <c r="B36" s="19"/>
    </row>
    <row r="37" ht="12.75" customHeight="1">
      <c r="B37" s="19"/>
    </row>
    <row r="38" ht="12.75" customHeight="1">
      <c r="B38" s="19"/>
    </row>
    <row r="39" ht="12.75" customHeight="1">
      <c r="B39" s="19"/>
    </row>
    <row r="40" ht="12.75" customHeight="1">
      <c r="B40" s="19"/>
    </row>
    <row r="41" ht="12.75" customHeight="1">
      <c r="B41" s="19"/>
    </row>
    <row r="42" ht="12.75" customHeight="1">
      <c r="B42" s="19"/>
    </row>
  </sheetData>
  <sheetProtection selectLockedCells="1" selectUnlockedCells="1"/>
  <mergeCells count="1">
    <mergeCell ref="E8:F8"/>
  </mergeCells>
  <printOptions/>
  <pageMargins left="0.3541666666666667" right="0.3541666666666667" top="1.18125" bottom="0.6694444444444444" header="0.8659722222222223" footer="0.5118055555555555"/>
  <pageSetup horizontalDpi="600" verticalDpi="600" orientation="landscape" paperSize="9" r:id="rId1"/>
  <headerFooter alignWithMargins="0">
    <oddHeader>&amp;L&amp;11GCR/24/ZP/2018&amp;C&amp;11CZĘŚĆ NR 7</oddHeader>
    <oddFooter>&amp;R1</oddFooter>
  </headerFooter>
</worksheet>
</file>

<file path=xl/worksheets/sheet8.xml><?xml version="1.0" encoding="utf-8"?>
<worksheet xmlns="http://schemas.openxmlformats.org/spreadsheetml/2006/main" xmlns:r="http://schemas.openxmlformats.org/officeDocument/2006/relationships">
  <dimension ref="A1:K45"/>
  <sheetViews>
    <sheetView workbookViewId="0" topLeftCell="A1">
      <selection activeCell="I3" sqref="I3"/>
    </sheetView>
  </sheetViews>
  <sheetFormatPr defaultColWidth="8.7109375" defaultRowHeight="12.75" customHeight="1"/>
  <cols>
    <col min="1" max="1" width="4.57421875" style="1" customWidth="1"/>
    <col min="2" max="2" width="32.00390625" style="2" customWidth="1"/>
    <col min="3" max="3" width="6.00390625" style="2" customWidth="1"/>
    <col min="4" max="4" width="7.28125" style="2" customWidth="1"/>
    <col min="5" max="5" width="10.8515625" style="2" customWidth="1"/>
    <col min="6" max="6" width="10.421875" style="2" customWidth="1"/>
    <col min="7" max="7" width="12.00390625" style="2" customWidth="1"/>
    <col min="8" max="8" width="9.140625" style="2" customWidth="1"/>
    <col min="9" max="9" width="11.421875" style="2" customWidth="1"/>
    <col min="10" max="10" width="13.140625" style="2" customWidth="1"/>
    <col min="11" max="11" width="18.28125" style="3" customWidth="1"/>
  </cols>
  <sheetData>
    <row r="1" spans="1:11" ht="60.75" customHeight="1">
      <c r="A1" s="4" t="s">
        <v>0</v>
      </c>
      <c r="B1" s="5" t="s">
        <v>1</v>
      </c>
      <c r="C1" s="5" t="s">
        <v>2</v>
      </c>
      <c r="D1" s="5" t="s">
        <v>3</v>
      </c>
      <c r="E1" s="6" t="s">
        <v>4</v>
      </c>
      <c r="F1" s="6" t="s">
        <v>137</v>
      </c>
      <c r="G1" s="6" t="s">
        <v>17</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39.75" customHeight="1" thickBot="1">
      <c r="A3" s="29">
        <v>1</v>
      </c>
      <c r="B3" s="116" t="s">
        <v>142</v>
      </c>
      <c r="C3" s="30" t="s">
        <v>32</v>
      </c>
      <c r="D3" s="30">
        <v>60</v>
      </c>
      <c r="E3" s="11"/>
      <c r="F3" s="11">
        <f>E3*H3+E3</f>
        <v>0</v>
      </c>
      <c r="G3" s="112">
        <f>D3*E3</f>
        <v>0</v>
      </c>
      <c r="H3" s="32"/>
      <c r="I3" s="112">
        <f>G3*H3</f>
        <v>0</v>
      </c>
      <c r="J3" s="112">
        <f>G3+I3</f>
        <v>0</v>
      </c>
      <c r="K3" s="46"/>
    </row>
    <row r="4" spans="1:11" ht="19.5" customHeight="1" thickBot="1">
      <c r="A4" s="2"/>
      <c r="E4" s="311" t="s">
        <v>11</v>
      </c>
      <c r="F4" s="312"/>
      <c r="G4" s="113">
        <f>SUM(G3:G3)</f>
        <v>0</v>
      </c>
      <c r="H4" s="34"/>
      <c r="I4" s="113">
        <f>SUM(I3:I3)</f>
        <v>0</v>
      </c>
      <c r="J4" s="114">
        <f>SUM(J3:J3)</f>
        <v>0</v>
      </c>
      <c r="K4" s="35"/>
    </row>
    <row r="5" spans="1:11" ht="12.75" customHeight="1">
      <c r="A5" s="2"/>
      <c r="K5" s="2"/>
    </row>
    <row r="6" spans="1:11" ht="12.75" customHeight="1">
      <c r="A6" s="2"/>
      <c r="K6" s="2"/>
    </row>
    <row r="7" spans="1:11" ht="12.75" customHeight="1">
      <c r="A7" s="2"/>
      <c r="K7" s="2"/>
    </row>
    <row r="8" spans="1:11" ht="12.75" customHeight="1">
      <c r="A8" s="2"/>
      <c r="K8" s="2"/>
    </row>
    <row r="9" spans="1:11" ht="12.75" customHeight="1">
      <c r="A9" s="2"/>
      <c r="K9" s="2"/>
    </row>
    <row r="10" spans="1:11" ht="12.75" customHeight="1">
      <c r="A10" s="2"/>
      <c r="K10" s="2"/>
    </row>
    <row r="11" spans="1:11" ht="12.75" customHeight="1">
      <c r="A11" s="2"/>
      <c r="K11" s="2"/>
    </row>
    <row r="12" spans="1:11" ht="12.75" customHeight="1">
      <c r="A12" s="2"/>
      <c r="K12" s="2"/>
    </row>
    <row r="13" spans="1:11" ht="12.75" customHeight="1">
      <c r="A13" s="2"/>
      <c r="K13" s="2"/>
    </row>
    <row r="14" spans="1:11" ht="12.75" customHeight="1">
      <c r="A14" s="2"/>
      <c r="K14" s="2"/>
    </row>
    <row r="15" spans="1:11" ht="12.75" customHeight="1">
      <c r="A15" s="2"/>
      <c r="K15" s="2"/>
    </row>
    <row r="16" spans="1:11" ht="12.75" customHeight="1">
      <c r="A16" s="2"/>
      <c r="K16" s="2"/>
    </row>
    <row r="17" spans="1:11" ht="12.75" customHeight="1">
      <c r="A17" s="2"/>
      <c r="K17" s="2"/>
    </row>
    <row r="18" spans="1:11" ht="12.75" customHeight="1">
      <c r="A18" s="2"/>
      <c r="K18" s="2"/>
    </row>
    <row r="19" spans="1:11" ht="12.75" customHeight="1">
      <c r="A19" s="2"/>
      <c r="K19" s="2"/>
    </row>
    <row r="20" spans="1:11" ht="12.75" customHeight="1">
      <c r="A20" s="2"/>
      <c r="K20" s="2"/>
    </row>
    <row r="21" spans="1:11" ht="12.75" customHeight="1">
      <c r="A21" s="2"/>
      <c r="K21" s="2"/>
    </row>
    <row r="22" spans="1:11" ht="12.75" customHeight="1">
      <c r="A22" s="2"/>
      <c r="K22" s="2"/>
    </row>
    <row r="23" spans="1:11" ht="12.75" customHeight="1">
      <c r="A23" s="2"/>
      <c r="K23" s="2"/>
    </row>
    <row r="24" spans="1:11" ht="12.75" customHeight="1">
      <c r="A24" s="2"/>
      <c r="K24" s="2"/>
    </row>
    <row r="25" spans="1:11" ht="12.75" customHeight="1">
      <c r="A25" s="2"/>
      <c r="K25" s="2"/>
    </row>
    <row r="26" spans="1:11" ht="12.75" customHeight="1">
      <c r="A26" s="2"/>
      <c r="K26" s="2"/>
    </row>
    <row r="27" spans="1:11" ht="12.75" customHeight="1">
      <c r="A27" s="2"/>
      <c r="K27" s="2"/>
    </row>
    <row r="28" ht="12.75" customHeight="1">
      <c r="K28" s="2"/>
    </row>
    <row r="29" ht="12.75" customHeight="1">
      <c r="K29" s="2"/>
    </row>
    <row r="30" ht="12.75" customHeight="1">
      <c r="K30" s="2"/>
    </row>
    <row r="31" ht="12.75" customHeight="1">
      <c r="K31" s="2"/>
    </row>
    <row r="32" ht="12.75" customHeight="1">
      <c r="K32" s="2"/>
    </row>
    <row r="33" ht="12.75" customHeight="1">
      <c r="K33" s="2"/>
    </row>
    <row r="34" ht="12.75" customHeight="1">
      <c r="K34" s="2"/>
    </row>
    <row r="35" ht="12.75" customHeight="1">
      <c r="K35" s="2"/>
    </row>
    <row r="36" ht="12.75" customHeight="1">
      <c r="K36" s="2"/>
    </row>
    <row r="37" ht="12.75" customHeight="1">
      <c r="K37" s="2"/>
    </row>
    <row r="38" ht="12.75" customHeight="1">
      <c r="K38" s="2"/>
    </row>
    <row r="39" ht="12.75" customHeight="1">
      <c r="K39" s="2"/>
    </row>
    <row r="40" ht="12.75" customHeight="1">
      <c r="K40" s="2"/>
    </row>
    <row r="41" ht="12.75" customHeight="1">
      <c r="K41" s="2"/>
    </row>
    <row r="42" ht="12.75" customHeight="1">
      <c r="K42" s="2"/>
    </row>
    <row r="43" ht="12.75" customHeight="1">
      <c r="K43" s="2"/>
    </row>
    <row r="44" ht="12.75" customHeight="1">
      <c r="K44" s="2"/>
    </row>
    <row r="45" ht="12.75" customHeight="1">
      <c r="K45" s="2"/>
    </row>
  </sheetData>
  <sheetProtection selectLockedCells="1" selectUnlockedCells="1"/>
  <mergeCells count="1">
    <mergeCell ref="E4:F4"/>
  </mergeCells>
  <printOptions/>
  <pageMargins left="0.5513888888888889" right="0.7479166666666667" top="1.2993055555555555" bottom="0.9840277777777777" header="0.7875" footer="0.5118055555555555"/>
  <pageSetup horizontalDpi="600" verticalDpi="600" orientation="landscape" paperSize="9" r:id="rId1"/>
  <headerFooter alignWithMargins="0">
    <oddHeader>&amp;L&amp;11GCR/24/ZP/2018&amp;C&amp;11CZĘŚĆ  NR 8</oddHeader>
  </headerFooter>
</worksheet>
</file>

<file path=xl/worksheets/sheet9.xml><?xml version="1.0" encoding="utf-8"?>
<worksheet xmlns="http://schemas.openxmlformats.org/spreadsheetml/2006/main" xmlns:r="http://schemas.openxmlformats.org/officeDocument/2006/relationships">
  <dimension ref="A1:K178"/>
  <sheetViews>
    <sheetView workbookViewId="0" topLeftCell="A1">
      <selection activeCell="I14" sqref="I14"/>
    </sheetView>
  </sheetViews>
  <sheetFormatPr defaultColWidth="8.7109375" defaultRowHeight="12.75" customHeight="1"/>
  <cols>
    <col min="1" max="1" width="4.57421875" style="1" customWidth="1"/>
    <col min="2" max="2" width="33.00390625" style="2" customWidth="1"/>
    <col min="3" max="3" width="5.8515625" style="2" customWidth="1"/>
    <col min="4" max="4" width="5.00390625" style="2" customWidth="1"/>
    <col min="5" max="5" width="10.7109375" style="2" customWidth="1"/>
    <col min="6" max="6" width="10.140625" style="2" customWidth="1"/>
    <col min="7" max="7" width="13.00390625" style="2" customWidth="1"/>
    <col min="8" max="8" width="9.140625" style="2" customWidth="1"/>
    <col min="9" max="9" width="11.7109375" style="2" customWidth="1"/>
    <col min="10" max="10" width="12.140625" style="2" customWidth="1"/>
    <col min="11" max="11" width="20.8515625" style="3" customWidth="1"/>
  </cols>
  <sheetData>
    <row r="1" spans="1:11" ht="72.75" customHeight="1">
      <c r="A1" s="4" t="s">
        <v>0</v>
      </c>
      <c r="B1" s="5" t="s">
        <v>1</v>
      </c>
      <c r="C1" s="5" t="s">
        <v>2</v>
      </c>
      <c r="D1" s="5" t="s">
        <v>3</v>
      </c>
      <c r="E1" s="6" t="s">
        <v>4</v>
      </c>
      <c r="F1" s="6" t="s">
        <v>137</v>
      </c>
      <c r="G1" s="6" t="s">
        <v>21</v>
      </c>
      <c r="H1" s="7" t="s">
        <v>6</v>
      </c>
      <c r="I1" s="6" t="s">
        <v>13</v>
      </c>
      <c r="J1" s="6" t="s">
        <v>8</v>
      </c>
      <c r="K1" s="8" t="s">
        <v>9</v>
      </c>
    </row>
    <row r="2" spans="1:11" ht="12.75" customHeight="1">
      <c r="A2" s="20">
        <v>1</v>
      </c>
      <c r="B2" s="21">
        <v>2</v>
      </c>
      <c r="C2" s="21">
        <v>3</v>
      </c>
      <c r="D2" s="21">
        <v>4</v>
      </c>
      <c r="E2" s="21">
        <v>5</v>
      </c>
      <c r="F2" s="21">
        <v>6</v>
      </c>
      <c r="G2" s="21">
        <v>7</v>
      </c>
      <c r="H2" s="21">
        <v>8</v>
      </c>
      <c r="I2" s="21">
        <v>9</v>
      </c>
      <c r="J2" s="21">
        <v>10</v>
      </c>
      <c r="K2" s="22">
        <v>11</v>
      </c>
    </row>
    <row r="3" spans="1:11" ht="46.5" customHeight="1">
      <c r="A3" s="73">
        <v>1</v>
      </c>
      <c r="B3" s="128" t="s">
        <v>143</v>
      </c>
      <c r="C3" s="74" t="s">
        <v>15</v>
      </c>
      <c r="D3" s="74">
        <v>2500</v>
      </c>
      <c r="E3" s="75"/>
      <c r="F3" s="130">
        <f>E3*H3+E3</f>
        <v>0</v>
      </c>
      <c r="G3" s="130">
        <f>D3*E3</f>
        <v>0</v>
      </c>
      <c r="H3" s="76"/>
      <c r="I3" s="130">
        <f>G3*H3</f>
        <v>0</v>
      </c>
      <c r="J3" s="130">
        <f>G3+I3</f>
        <v>0</v>
      </c>
      <c r="K3" s="77"/>
    </row>
    <row r="4" spans="1:11" ht="32.25" customHeight="1" thickBot="1">
      <c r="A4" s="78">
        <v>2</v>
      </c>
      <c r="B4" s="129" t="s">
        <v>35</v>
      </c>
      <c r="C4" s="79" t="s">
        <v>15</v>
      </c>
      <c r="D4" s="79">
        <v>6000</v>
      </c>
      <c r="E4" s="31"/>
      <c r="F4" s="130">
        <f>E4*H4+E4</f>
        <v>0</v>
      </c>
      <c r="G4" s="130">
        <f>D4*E4</f>
        <v>0</v>
      </c>
      <c r="H4" s="80"/>
      <c r="I4" s="130">
        <f>G4*H4</f>
        <v>0</v>
      </c>
      <c r="J4" s="130">
        <f>G4+I4</f>
        <v>0</v>
      </c>
      <c r="K4" s="33"/>
    </row>
    <row r="5" spans="1:11" ht="20.25" customHeight="1" thickBot="1">
      <c r="A5" s="2"/>
      <c r="E5" s="311" t="s">
        <v>11</v>
      </c>
      <c r="F5" s="312"/>
      <c r="G5" s="113">
        <f>SUM(G3:G4)</f>
        <v>0</v>
      </c>
      <c r="H5" s="34"/>
      <c r="I5" s="113">
        <f>SUM(I3:I4)</f>
        <v>0</v>
      </c>
      <c r="J5" s="114">
        <f>SUM(J3:J4)</f>
        <v>0</v>
      </c>
      <c r="K5" s="35"/>
    </row>
    <row r="6" spans="1:11" ht="12.75" customHeight="1">
      <c r="A6" s="2"/>
      <c r="K6" s="2"/>
    </row>
    <row r="7" spans="1:11" ht="12.75" customHeight="1">
      <c r="A7" s="2"/>
      <c r="K7" s="2"/>
    </row>
    <row r="8" spans="1:11" ht="12.75" customHeight="1">
      <c r="A8" s="2"/>
      <c r="K8" s="2"/>
    </row>
    <row r="9" spans="1:11" ht="12.75" customHeight="1">
      <c r="A9" s="2"/>
      <c r="K9" s="2"/>
    </row>
    <row r="10" spans="1:11" ht="12.75" customHeight="1">
      <c r="A10" s="2"/>
      <c r="K10" s="2"/>
    </row>
    <row r="11" spans="1:11" ht="12.75" customHeight="1">
      <c r="A11" s="2"/>
      <c r="K11" s="2"/>
    </row>
    <row r="12" spans="1:11" ht="12.75" customHeight="1">
      <c r="A12" s="2"/>
      <c r="K12" s="2"/>
    </row>
    <row r="13" spans="1:11" ht="12.75" customHeight="1">
      <c r="A13" s="2"/>
      <c r="K13" s="2"/>
    </row>
    <row r="14" spans="1:11" ht="12.75" customHeight="1">
      <c r="A14" s="2"/>
      <c r="K14" s="2"/>
    </row>
    <row r="15" spans="1:11" ht="12.75" customHeight="1">
      <c r="A15" s="2"/>
      <c r="K15" s="2"/>
    </row>
    <row r="16" spans="1:11" ht="12.75" customHeight="1">
      <c r="A16" s="2"/>
      <c r="K16" s="2"/>
    </row>
    <row r="17" spans="1:11" ht="12.75" customHeight="1">
      <c r="A17" s="2"/>
      <c r="K17" s="2"/>
    </row>
    <row r="18" spans="1:11" ht="12.75" customHeight="1">
      <c r="A18" s="2"/>
      <c r="K18" s="2"/>
    </row>
    <row r="19" spans="1:11" ht="12.75" customHeight="1">
      <c r="A19" s="2"/>
      <c r="K19" s="2"/>
    </row>
    <row r="20" spans="1:11" ht="12.75" customHeight="1">
      <c r="A20" s="2"/>
      <c r="K20" s="2"/>
    </row>
    <row r="21" spans="1:11" ht="12.75" customHeight="1">
      <c r="A21" s="2"/>
      <c r="K21" s="2"/>
    </row>
    <row r="22" spans="1:11" ht="12.75" customHeight="1">
      <c r="A22" s="2"/>
      <c r="K22" s="2"/>
    </row>
    <row r="23" spans="1:11" ht="12.75" customHeight="1">
      <c r="A23" s="2"/>
      <c r="K23" s="2"/>
    </row>
    <row r="24" spans="1:11" ht="12.75" customHeight="1">
      <c r="A24" s="2"/>
      <c r="K24" s="2"/>
    </row>
    <row r="25" spans="1:11" ht="12.75" customHeight="1">
      <c r="A25" s="2"/>
      <c r="K25" s="2"/>
    </row>
    <row r="26" spans="1:11" ht="12.75" customHeight="1">
      <c r="A26" s="2"/>
      <c r="K26" s="2"/>
    </row>
    <row r="27" spans="1:11" ht="12.75" customHeight="1">
      <c r="A27" s="2"/>
      <c r="K27" s="2"/>
    </row>
    <row r="28" spans="1:11" ht="12.75" customHeight="1">
      <c r="A28" s="2"/>
      <c r="K28" s="2"/>
    </row>
    <row r="29" spans="1:11" ht="12.75" customHeight="1">
      <c r="A29" s="2"/>
      <c r="K29" s="2"/>
    </row>
    <row r="30" spans="1:11" ht="12.75" customHeight="1">
      <c r="A30" s="2"/>
      <c r="K30" s="2"/>
    </row>
    <row r="31" spans="1:11" ht="12.75" customHeight="1">
      <c r="A31" s="2"/>
      <c r="K31" s="2"/>
    </row>
    <row r="32" spans="1:11" ht="12.75" customHeight="1">
      <c r="A32" s="2"/>
      <c r="K32" s="2"/>
    </row>
    <row r="33" spans="1:11" ht="12.75" customHeight="1">
      <c r="A33" s="2"/>
      <c r="K33" s="2"/>
    </row>
    <row r="34" spans="1:11" ht="12.75" customHeight="1">
      <c r="A34" s="2"/>
      <c r="K34" s="2"/>
    </row>
    <row r="35" spans="1:11" ht="12.75" customHeight="1">
      <c r="A35" s="2"/>
      <c r="K35" s="2"/>
    </row>
    <row r="36" spans="1:11" ht="12.75" customHeight="1">
      <c r="A36" s="2"/>
      <c r="K36" s="2"/>
    </row>
    <row r="37" spans="1:11" ht="12.75" customHeight="1">
      <c r="A37" s="2"/>
      <c r="K37" s="2"/>
    </row>
    <row r="38" spans="1:11" ht="12.75" customHeight="1">
      <c r="A38" s="2"/>
      <c r="K38" s="2"/>
    </row>
    <row r="39" spans="1:11" ht="12.75" customHeight="1">
      <c r="A39" s="2"/>
      <c r="K39" s="2"/>
    </row>
    <row r="40" spans="1:11" ht="12.75" customHeight="1">
      <c r="A40" s="2"/>
      <c r="K40" s="2"/>
    </row>
    <row r="41" spans="1:11" ht="12.75" customHeight="1">
      <c r="A41" s="2"/>
      <c r="K41" s="2"/>
    </row>
    <row r="42" ht="12.75" customHeight="1">
      <c r="A42" s="2"/>
    </row>
    <row r="43" ht="12.75" customHeight="1">
      <c r="A43" s="2"/>
    </row>
    <row r="44" ht="12.75" customHeight="1">
      <c r="A44" s="2"/>
    </row>
    <row r="45" ht="12.75" customHeight="1">
      <c r="A45" s="2"/>
    </row>
    <row r="46" ht="12.75" customHeight="1">
      <c r="A46" s="2"/>
    </row>
    <row r="47" ht="12.75" customHeight="1">
      <c r="A47" s="2"/>
    </row>
    <row r="48" ht="12.75" customHeight="1">
      <c r="A48" s="2"/>
    </row>
    <row r="49" ht="12.75" customHeight="1">
      <c r="A49" s="2"/>
    </row>
    <row r="50" ht="12.75" customHeight="1">
      <c r="A50" s="2"/>
    </row>
    <row r="51" ht="12.75" customHeight="1">
      <c r="A51" s="2"/>
    </row>
    <row r="52" ht="12.75" customHeight="1">
      <c r="A52" s="2"/>
    </row>
    <row r="53" ht="12.75" customHeight="1">
      <c r="A53" s="2"/>
    </row>
    <row r="54" ht="12.75" customHeight="1">
      <c r="A54" s="2"/>
    </row>
    <row r="55" ht="12.75" customHeight="1">
      <c r="A55" s="2"/>
    </row>
    <row r="56" ht="12.75" customHeight="1">
      <c r="A56" s="2"/>
    </row>
    <row r="57" ht="12.75" customHeight="1">
      <c r="A57" s="2"/>
    </row>
    <row r="58" ht="12.75" customHeight="1">
      <c r="A58" s="2"/>
    </row>
    <row r="59" ht="12.75" customHeight="1">
      <c r="A59" s="2"/>
    </row>
    <row r="60" ht="12.75" customHeight="1">
      <c r="A60" s="2"/>
    </row>
    <row r="61" ht="12.75" customHeight="1">
      <c r="A61" s="2"/>
    </row>
    <row r="62" ht="12.75" customHeight="1">
      <c r="A62" s="2"/>
    </row>
    <row r="63" ht="12.75" customHeight="1">
      <c r="A63" s="2"/>
    </row>
    <row r="64" ht="12.75" customHeight="1">
      <c r="A64" s="2"/>
    </row>
    <row r="65" ht="12.75" customHeight="1">
      <c r="A65" s="2"/>
    </row>
    <row r="66" ht="12.75" customHeight="1">
      <c r="A66" s="2"/>
    </row>
    <row r="67" ht="12.75" customHeight="1">
      <c r="A67" s="2"/>
    </row>
    <row r="68" ht="12.75" customHeight="1">
      <c r="A68" s="2"/>
    </row>
    <row r="69" ht="12.75" customHeight="1">
      <c r="A69" s="2"/>
    </row>
    <row r="70" ht="12.75" customHeight="1">
      <c r="A70" s="2"/>
    </row>
    <row r="71" ht="12.75" customHeight="1">
      <c r="A71" s="2"/>
    </row>
    <row r="72" ht="12.75" customHeight="1">
      <c r="A72" s="2"/>
    </row>
    <row r="73" ht="12.75" customHeight="1">
      <c r="A73" s="2"/>
    </row>
    <row r="74" ht="12.75" customHeight="1">
      <c r="A74" s="2"/>
    </row>
    <row r="75" ht="12.75" customHeight="1">
      <c r="A75" s="2"/>
    </row>
    <row r="76" ht="12.75" customHeight="1">
      <c r="A76" s="2"/>
    </row>
    <row r="77" ht="12.75" customHeight="1">
      <c r="A77" s="2"/>
    </row>
    <row r="78" ht="12.75" customHeight="1">
      <c r="A78" s="2"/>
    </row>
    <row r="79" ht="12.75" customHeight="1">
      <c r="A79" s="2"/>
    </row>
    <row r="80" ht="12.75" customHeight="1">
      <c r="A80" s="2"/>
    </row>
    <row r="81" ht="12.75" customHeight="1">
      <c r="A81" s="2"/>
    </row>
    <row r="82" ht="12.75" customHeight="1">
      <c r="A82" s="2"/>
    </row>
    <row r="83" ht="12.75" customHeight="1">
      <c r="A83" s="2"/>
    </row>
    <row r="84" ht="12.75" customHeight="1">
      <c r="A84" s="2"/>
    </row>
    <row r="85" ht="12.75" customHeight="1">
      <c r="A85" s="2"/>
    </row>
    <row r="86" ht="12.75" customHeight="1">
      <c r="A86" s="2"/>
    </row>
    <row r="87" ht="12.75" customHeight="1">
      <c r="A87" s="2"/>
    </row>
    <row r="88" ht="12.75" customHeight="1">
      <c r="A88" s="2"/>
    </row>
    <row r="89" ht="12.75" customHeight="1">
      <c r="A89" s="2"/>
    </row>
    <row r="90" ht="12.75" customHeight="1">
      <c r="A90" s="2"/>
    </row>
    <row r="91" ht="12.75" customHeight="1">
      <c r="A91" s="2"/>
    </row>
    <row r="92" ht="12.75" customHeight="1">
      <c r="A92" s="2"/>
    </row>
    <row r="93" ht="12.75" customHeight="1">
      <c r="A93" s="2"/>
    </row>
    <row r="94" ht="12.75" customHeight="1">
      <c r="A94" s="2"/>
    </row>
    <row r="95" ht="12.75" customHeight="1">
      <c r="A95" s="2"/>
    </row>
    <row r="96" ht="12.75" customHeight="1">
      <c r="A96" s="2"/>
    </row>
    <row r="97" ht="12.75" customHeight="1">
      <c r="A97" s="2"/>
    </row>
    <row r="98" ht="12.75" customHeight="1">
      <c r="A98" s="2"/>
    </row>
    <row r="99" ht="12.75" customHeight="1">
      <c r="A99" s="2"/>
    </row>
    <row r="100" ht="12.75" customHeight="1">
      <c r="A100" s="2"/>
    </row>
    <row r="101" ht="12.75" customHeight="1">
      <c r="A101" s="2"/>
    </row>
    <row r="102" ht="12.75" customHeight="1">
      <c r="A102" s="2"/>
    </row>
    <row r="103" ht="12.75" customHeight="1">
      <c r="A103" s="2"/>
    </row>
    <row r="104" ht="12.75" customHeight="1">
      <c r="A104" s="2"/>
    </row>
    <row r="105" ht="12.75" customHeight="1">
      <c r="A105" s="2"/>
    </row>
    <row r="106" ht="12.75" customHeight="1">
      <c r="A106" s="2"/>
    </row>
    <row r="107" ht="12.75" customHeight="1">
      <c r="A107" s="2"/>
    </row>
    <row r="108" ht="12.75" customHeight="1">
      <c r="A108" s="2"/>
    </row>
    <row r="109" ht="12.75" customHeight="1">
      <c r="A109" s="2"/>
    </row>
    <row r="110" ht="12.75" customHeight="1">
      <c r="A110" s="2"/>
    </row>
    <row r="111" ht="12.75" customHeight="1">
      <c r="A111" s="2"/>
    </row>
    <row r="112" ht="12.75" customHeight="1">
      <c r="A112" s="2"/>
    </row>
    <row r="113" ht="12.75" customHeight="1">
      <c r="A113" s="2"/>
    </row>
    <row r="114" ht="12.75" customHeight="1">
      <c r="A114" s="2"/>
    </row>
    <row r="115" ht="12.75" customHeight="1">
      <c r="A115" s="2"/>
    </row>
    <row r="116" ht="12.75" customHeight="1">
      <c r="A116" s="2"/>
    </row>
    <row r="117" ht="12.75" customHeight="1">
      <c r="A117" s="2"/>
    </row>
    <row r="118" ht="12.75" customHeight="1">
      <c r="A118" s="2"/>
    </row>
    <row r="119" ht="12.75" customHeight="1">
      <c r="A119" s="2"/>
    </row>
    <row r="120" ht="12.75" customHeight="1">
      <c r="A120" s="2"/>
    </row>
    <row r="121" ht="12.75" customHeight="1">
      <c r="A121" s="2"/>
    </row>
    <row r="122" ht="12.75" customHeight="1">
      <c r="A122" s="2"/>
    </row>
    <row r="123" ht="12.75" customHeight="1">
      <c r="A123" s="2"/>
    </row>
    <row r="124" ht="12.75" customHeight="1">
      <c r="A124" s="2"/>
    </row>
    <row r="125" ht="12.75" customHeight="1">
      <c r="A125" s="2"/>
    </row>
    <row r="126" ht="12.75" customHeight="1">
      <c r="A126" s="2"/>
    </row>
    <row r="127" ht="12.75" customHeight="1">
      <c r="A127" s="2"/>
    </row>
    <row r="128" ht="12.75" customHeight="1">
      <c r="A128" s="2"/>
    </row>
    <row r="129" ht="12.75" customHeight="1">
      <c r="A129" s="2"/>
    </row>
    <row r="130" ht="12.75" customHeight="1">
      <c r="A130" s="2"/>
    </row>
    <row r="131" ht="12.75" customHeight="1">
      <c r="A131" s="2"/>
    </row>
    <row r="132" ht="12.75" customHeight="1">
      <c r="A132" s="2"/>
    </row>
    <row r="133" ht="12.75" customHeight="1">
      <c r="A133" s="2"/>
    </row>
    <row r="134" ht="12.75" customHeight="1">
      <c r="A134" s="2"/>
    </row>
    <row r="135" ht="12.75" customHeight="1">
      <c r="A135" s="2"/>
    </row>
    <row r="136" ht="12.75" customHeight="1">
      <c r="A136" s="2"/>
    </row>
    <row r="137" ht="12.75" customHeight="1">
      <c r="A137" s="2"/>
    </row>
    <row r="138" ht="12.75" customHeight="1">
      <c r="A138" s="2"/>
    </row>
    <row r="139" ht="12.75" customHeight="1">
      <c r="A139" s="2"/>
    </row>
    <row r="140" ht="12.75" customHeight="1">
      <c r="A140" s="2"/>
    </row>
    <row r="141" ht="12.75" customHeight="1">
      <c r="A141" s="2"/>
    </row>
    <row r="142" ht="12.75" customHeight="1">
      <c r="A142" s="2"/>
    </row>
    <row r="143" ht="12.75" customHeight="1">
      <c r="A143" s="2"/>
    </row>
    <row r="144" ht="12.75" customHeight="1">
      <c r="A144" s="2"/>
    </row>
    <row r="145" ht="12.75" customHeight="1">
      <c r="A145" s="2"/>
    </row>
    <row r="146" ht="12.75" customHeight="1">
      <c r="A146" s="2"/>
    </row>
    <row r="147" ht="12.75" customHeight="1">
      <c r="A147" s="2"/>
    </row>
    <row r="148" ht="12.75" customHeight="1">
      <c r="A148" s="2"/>
    </row>
    <row r="149" ht="12.75" customHeight="1">
      <c r="A149" s="2"/>
    </row>
    <row r="150" ht="12.75" customHeight="1">
      <c r="A150" s="2"/>
    </row>
    <row r="151" ht="12.75" customHeight="1">
      <c r="A151" s="2"/>
    </row>
    <row r="152" ht="12.75" customHeight="1">
      <c r="A152" s="2"/>
    </row>
    <row r="153" ht="12.75" customHeight="1">
      <c r="A153" s="2"/>
    </row>
    <row r="154" ht="12.75" customHeight="1">
      <c r="A154" s="2"/>
    </row>
    <row r="155" ht="12.75" customHeight="1">
      <c r="A155" s="2"/>
    </row>
    <row r="156" ht="12.75" customHeight="1">
      <c r="A156" s="2"/>
    </row>
    <row r="157" ht="12.75" customHeight="1">
      <c r="A157" s="2"/>
    </row>
    <row r="158" ht="12.75" customHeight="1">
      <c r="A158" s="2"/>
    </row>
    <row r="159" ht="12.75" customHeight="1">
      <c r="A159" s="2"/>
    </row>
    <row r="160" ht="12.75" customHeight="1">
      <c r="A160" s="2"/>
    </row>
    <row r="161" ht="12.75" customHeight="1">
      <c r="A161" s="2"/>
    </row>
    <row r="162" ht="12.75" customHeight="1">
      <c r="A162" s="2"/>
    </row>
    <row r="163" ht="12.75" customHeight="1">
      <c r="A163" s="2"/>
    </row>
    <row r="164" ht="12.75" customHeight="1">
      <c r="A164" s="2"/>
    </row>
    <row r="165" ht="12.75" customHeight="1">
      <c r="A165" s="2"/>
    </row>
    <row r="166" ht="12.75" customHeight="1">
      <c r="A166" s="2"/>
    </row>
    <row r="167" ht="12.75" customHeight="1">
      <c r="A167" s="2"/>
    </row>
    <row r="168" ht="12.75" customHeight="1">
      <c r="A168" s="2"/>
    </row>
    <row r="169" ht="12.75" customHeight="1">
      <c r="A169" s="2"/>
    </row>
    <row r="170" ht="12.75" customHeight="1">
      <c r="A170" s="2"/>
    </row>
    <row r="171" ht="12.75" customHeight="1">
      <c r="A171" s="2"/>
    </row>
    <row r="172" ht="12.75" customHeight="1">
      <c r="A172" s="2"/>
    </row>
    <row r="173" ht="12.75" customHeight="1">
      <c r="A173" s="2"/>
    </row>
    <row r="174" ht="12.75" customHeight="1">
      <c r="A174" s="2"/>
    </row>
    <row r="175" ht="12.75" customHeight="1">
      <c r="A175" s="2"/>
    </row>
    <row r="176" ht="12.75" customHeight="1">
      <c r="A176" s="2"/>
    </row>
    <row r="177" ht="12.75" customHeight="1">
      <c r="A177" s="2"/>
    </row>
    <row r="178" ht="12.75" customHeight="1">
      <c r="A178" s="2"/>
    </row>
  </sheetData>
  <sheetProtection selectLockedCells="1" selectUnlockedCells="1"/>
  <mergeCells count="1">
    <mergeCell ref="E5:F5"/>
  </mergeCells>
  <printOptions/>
  <pageMargins left="0.15748031496062992" right="0.1968503937007874" top="1.1811023622047245" bottom="0.984251968503937" header="0.7086614173228347" footer="0.5118110236220472"/>
  <pageSetup horizontalDpi="600" verticalDpi="600" orientation="landscape" paperSize="9" r:id="rId1"/>
  <headerFooter alignWithMargins="0">
    <oddHeader>&amp;L&amp;11GCR/24/ZP/2018&amp;C&amp;11CZĘŚĆ  NR 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Halina Bogus</dc:creator>
  <cp:keywords/>
  <dc:description/>
  <cp:lastModifiedBy>Anna Klecz</cp:lastModifiedBy>
  <cp:lastPrinted>2018-05-11T08:28:36Z</cp:lastPrinted>
  <dcterms:created xsi:type="dcterms:W3CDTF">2018-05-09T09:01:07Z</dcterms:created>
  <dcterms:modified xsi:type="dcterms:W3CDTF">2018-05-11T08:29:03Z</dcterms:modified>
  <cp:category/>
  <cp:version/>
  <cp:contentType/>
  <cp:contentStatus/>
</cp:coreProperties>
</file>