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</sheets>
  <definedNames>
    <definedName name="Excel_BuiltIn_Print_Area_1_1">'Część 1'!$A$1:$J$9</definedName>
    <definedName name="Excel_BuiltIn_Print_Area_13">#REF!</definedName>
    <definedName name="Excel_BuiltIn_Print_Area_41">#REF!</definedName>
    <definedName name="Excel_BuiltIn_Print_Area_4_1">#REF!</definedName>
    <definedName name="Excel_BuiltIn_Print_Area_8_1">"$#ODWOŁANIE.$A$1:$J$13"</definedName>
    <definedName name="_xlnm.Print_Area" localSheetId="0">'Część 1'!$A$1:$J$36</definedName>
    <definedName name="_xlnm.Print_Area" localSheetId="9">'część 10'!$A$1:$I$12</definedName>
    <definedName name="_xlnm.Print_Area" localSheetId="2">'Część 3'!$A$1:$I$6</definedName>
    <definedName name="_xlnm.Print_Area" localSheetId="3">'Część 4'!$A$1:$I$5</definedName>
    <definedName name="_xlnm.Print_Area" localSheetId="4">'część 5'!$A$1:$I$4</definedName>
    <definedName name="_xlnm.Print_Area" localSheetId="5">'część 6'!$A$1:$I$4</definedName>
    <definedName name="_xlnm.Print_Area" localSheetId="6">'część 7'!$A$1:$I$8</definedName>
    <definedName name="_xlnm.Print_Area" localSheetId="7">'część 8'!$A$1:$I$7</definedName>
    <definedName name="_xlnm.Print_Area" localSheetId="8">'część 9'!$A$1:$I$5</definedName>
    <definedName name="_xlnm.Print_Area" localSheetId="10">'część11'!$A$1:$I$4</definedName>
  </definedNames>
  <calcPr fullCalcOnLoad="1"/>
</workbook>
</file>

<file path=xl/sharedStrings.xml><?xml version="1.0" encoding="utf-8"?>
<sst xmlns="http://schemas.openxmlformats.org/spreadsheetml/2006/main" count="317" uniqueCount="129">
  <si>
    <t>LP</t>
  </si>
  <si>
    <t>Nazwa przedmiotu zamówienia</t>
  </si>
  <si>
    <t>Jednostka miary</t>
  </si>
  <si>
    <t xml:space="preserve">Ilość </t>
  </si>
  <si>
    <t>Cena jednostkowa netto</t>
  </si>
  <si>
    <t>Wartość ogółem brutto ( poz.6+8 )</t>
  </si>
  <si>
    <t>szt</t>
  </si>
  <si>
    <t>Plaster włóknionowy z opatrunkiem 1m  x 8 cm wymagamy pokrycia hypoalergicznym klejem akrylowym</t>
  </si>
  <si>
    <t>Przezroczysty mikroskopowy przylepiec 2,5 cm x 9,00 - 9,20 m  , wymagamy pokrycia hypoalergicznym klejem akrylowym</t>
  </si>
  <si>
    <t>Bakteriobójczy opatrunek z PU do cewników centralnych z hydrożelem zawierającym 2% glukonian chlorheksydyny. Przezroczysty, z wycięciem, ze wzmocnionym  włókniną od spodu obrzeżem, z ramką, metką i szerokim paskiem mocującym z wycięciem, odporny na działanie środków dezynfekcyjnych zawierających alkohol, wyrób medyczny klasy III opakowanie typu folia-folia. Potwierdzenie bariery folii  dla wirusów =&gt;27nm , rozmiar 10cmx12cm</t>
  </si>
  <si>
    <t>szt.</t>
  </si>
  <si>
    <t>Poliuertanowy opatrunek wyspowy, z klejem akrylowym, przezroczysty z centralnie umieszczoną wkładką chłonną, wodoodporny, oddychający, z ramką do aseptycznej aplikacji, sterylny; rozmiar wkładki: 4,5x10cm; rozmiar opatrunku: 9x15cm.</t>
  </si>
  <si>
    <t>Opaska dziana podtrzymująca 4m x 10 cm pakowana pojedyńczo</t>
  </si>
  <si>
    <t>Opaska dziana podtrzymująca 4m x 15 cm pakowana pojedyńczo</t>
  </si>
  <si>
    <t>op.</t>
  </si>
  <si>
    <t>Kompresy wyjałowione 12 warstw. 17 nitk.x 5 sztuk  5x5cm        z podwijanymi brzegami klasa II a reguła 7 ,sterylizow.parą wodną lub radiacyjnie</t>
  </si>
  <si>
    <t>Kompres wyjałowiony 12 warstw. 17 nitk.x 5 sztuk  7,5x7,5cm    z podwijanymi brzegami ,sterylizow.parą wodną lub radiacyjnie</t>
  </si>
  <si>
    <t xml:space="preserve">Kompresy z gazy bawełnianej , z podwijanymi brzegami , jałowe , rozm. 10cmx20cm ,17 nitkowe 8warstwowe , op. a3szt. , klasa IIa reg.7 , grubość nitki min. 15TEX  , etykieta trójdzielna </t>
  </si>
  <si>
    <t>Kompres bawełniany gazowy niejałowy 8 warstw. 20 nitk.x100  5x5cm z podwijanymi brzegami klasa IIa</t>
  </si>
  <si>
    <t>Kompres bawełniany gazowy niejałowy 8 warstw. 20 nitk.x100  7,5x7,5cm z podwijanymi brzegami klasa IIa</t>
  </si>
  <si>
    <t>Jałowy kompres włókninowy z otworem Y na tracheotomię , 7,5 x 7,5 cm ,pakowany x 2 sztuki , sterylizowany parą wodną lub radiacyjnie ( gramatura 30g-40g/m2 )</t>
  </si>
  <si>
    <t>Cena całkowita netto dla każdej z pozycji                      ( poz 4x5 )</t>
  </si>
  <si>
    <t>Stawka podatku VAT ( w % )</t>
  </si>
  <si>
    <t>Wartość podatku VAT        ( poz.6x7 )</t>
  </si>
  <si>
    <t>Wartość ogółem    brutto                               ( poz.6+8 )</t>
  </si>
  <si>
    <t>OCZYSZCZANIE I NAWILŻANIE RAN. Żel do pielęgnacyjnego oczyszczania ran ostrych i przewlekłych  oraz ich jednoczesnego trwałego nawilżenia i dekontaminacji, pochłaniający zapachy z rany, bezbolesny, gotowy do użycia, zawierający Hydroxyethylcellulozę oraz dichlorowodorekoctenidiny,   lub produkt równoważny. Opakowania 20 ml</t>
  </si>
  <si>
    <t>MYCIE I DEZYNFEKCJA SKÓRY. Emulsja do antybakteryjnego mycia ciała i włosów, zawierająca octenidynę, nie zawiera środków zapachowych i barwiących i mydła. Spektrum działania zgodnie z normą EN 12054 izolaty MRSA, E. Coli, Enterococus hirae, Pseudomonas aeruginosa 60 sekund  S. Epidermidis do 3 min.,  lub produkt  równoważny. Opakowanie do 1L</t>
  </si>
  <si>
    <t>RAZEM</t>
  </si>
  <si>
    <t>Ilość opakowań</t>
  </si>
  <si>
    <t>Cena całkowita netto dla każdej z pozycji              ( poz.3x4 )</t>
  </si>
  <si>
    <t>Stawka podatku VAT                       ( w % )</t>
  </si>
  <si>
    <t>Wartość podatku VAT                        ( poz.5x6 )</t>
  </si>
  <si>
    <t>Wartość ogółem brutto                               ( poz.5+7 )</t>
  </si>
  <si>
    <t xml:space="preserve">Elastyczny włókninowy przylepiec chirurgiczny 10 x 10 </t>
  </si>
  <si>
    <t xml:space="preserve">Elastyczny włókninowy przylepiec chirurgiczny 15 x 10 </t>
  </si>
  <si>
    <t>ilość sztuk</t>
  </si>
  <si>
    <r>
      <t xml:space="preserve">Jednorazowy niesterylny pełnobarierowy podkład ochronny min 4 warstwowy, przeciwodleżynowy, oddychający, z warstwą zewnętrzną,trwale zintegrowaną na całej powierzchni, superabsorbcyjna warstwa środkowa z wkładem żelowym, wysoko chłonna, pozostająca sucha na powierzchni po zaabsorbowaniu płynów, chłonność 900-1150g, </t>
    </r>
    <r>
      <rPr>
        <b/>
        <sz val="10"/>
        <color indexed="8"/>
        <rFont val="Arial"/>
        <family val="2"/>
      </rPr>
      <t xml:space="preserve">rozmiar 45x61 </t>
    </r>
    <r>
      <rPr>
        <sz val="10"/>
        <color indexed="8"/>
        <rFont val="Arial"/>
        <family val="2"/>
      </rPr>
      <t>+/- 3cm, rdzeń chłonny nie większy niż 40x53 +/- 3cm z marginesami uszczelniającymi z laminatu z każdej strony części chłonnej</t>
    </r>
  </si>
  <si>
    <r>
      <t xml:space="preserve">Jednorazowy niesterylny pełnobarierowy podkład ochronny min 4 warstwowy, przeciwodleżynowy, oddychający, z warstwą zewnętrzną,trwale zintegrowaną na całej powierzchni, superabsorbcyjna warstwa środkowa z wkładem żelowym, wysoko chłonna, pozostająca sucha na powierzchni po zaabsorbowaniu płynów, chłonność 1800--2300g, </t>
    </r>
    <r>
      <rPr>
        <b/>
        <sz val="10"/>
        <color indexed="8"/>
        <rFont val="Arial"/>
        <family val="2"/>
      </rPr>
      <t xml:space="preserve">rozmiar 61x91 </t>
    </r>
    <r>
      <rPr>
        <sz val="10"/>
        <color indexed="8"/>
        <rFont val="Arial"/>
        <family val="2"/>
      </rPr>
      <t>+/- 3cm, rdzeń chłonny nie większy niż 52x80 +/- 3cm z marginesami uszczelniającymi z laminatu z każdej strony części chłonnej</t>
    </r>
  </si>
  <si>
    <t>Kompresy z waty celulozowej w rolce ,niejałowe 40x50mm x 500szt.</t>
  </si>
  <si>
    <t>Siatka opatrunkowa elastyczna-rękaw opatrunkowy szer. 2cm w stanie nierozciągniętym, długość w stanie rozciągniętm  20-25m x 1szt.</t>
  </si>
  <si>
    <t>Siatka opatrunkowa elastyczna-rękaw opatrunkowy, szer 3cm w stanie nierozciągniętym, długość w stanie rozciągniętym nr 20-25m x 1szt.</t>
  </si>
  <si>
    <t>Siatka opatrunkowa elastyczna-rękaw opatrunkowy , szerokość 5cm w stanie nierozciągniętym , długość w stanie rozciągniętym 20-25mb x 1szt.</t>
  </si>
  <si>
    <t>Siatka opatrunkowa elastyczna-rękaw opatrunkowy, szer.6,5cm w stanie nierozciągniętym, długość w stanie rozciągniętym 20-25mb x 1szt.</t>
  </si>
  <si>
    <t>Pianka myjąco – pielęgnująca do ciała, zawierająca składnik pochłaniający zapach moczu , 400ml</t>
  </si>
  <si>
    <t xml:space="preserve">Wata celulozowa 150 g - rolki </t>
  </si>
  <si>
    <t xml:space="preserve">Wata bawełniana opatrunkowa 200 g </t>
  </si>
  <si>
    <t>Opatrunek okluzyjny,absorbcyjny hydrowłóknisty z dodatkiem 1,2% jonów srebra, do ran skolonizowanych przez bakterie lub ran zakażonych,typu Aquacel Ag, lub produkt równoważny, rozmiar 10x10cm x 1 sztuka</t>
  </si>
  <si>
    <t>Opatrunek składający się z wodoodpornej zewnętrznej błony poliuretanowej oraz wielowarstwowej części chłonnej,która zawiera piankę poliuretanową oraz warstwę kontaktową w technologi Hydrofiber,wersja przylepna typu Aquacel Foam, lub produkt równoważny, rozmiar 12,5x12,5 x 1 sztuka</t>
  </si>
  <si>
    <t>Opatrunek hydrokoloidowy z cienką poliuretanową powłoką chroniącą przed bakteriami,można go stosować również do ran powierzchownych,na rany suche oraz o lekkim wysięku,na nowo utworzoną skórę typu Granuflex Extra Thin, lub produkt równoważny, rozmiar 7,5x7,5cm x 1 sztuka</t>
  </si>
  <si>
    <t>Cena całkowita netto dla każdej z pozycji                        ( poz.3x4 )</t>
  </si>
  <si>
    <t>Wata celuloazowa arkusze 40x60 cmx5kg bielona</t>
  </si>
  <si>
    <t>Podkłady higieniczne 90cmx60cm x 30 sztuk</t>
  </si>
  <si>
    <t>Nieinwazyjny uniwersalny system mocowań, przeznaczony do zabezpieczania bezpośrednio na skórze pacjenta wszelkiego typu cewników, sond,hypoalergiczny, bezlateksowy, typu Grip-Lok lub równoważny x 1sztuka</t>
  </si>
  <si>
    <t>Antybakteryjna gąbka opatrunkowa do drenów i cewników dożylnych nasączona poliheksametylenobiguanidem, nacięta w kształcie litery T typu Excilon lub równoważny, rozmiar 5x5cm x 2szt</t>
  </si>
  <si>
    <t>Jałowy opatrunek samoprzylepny , zatrzymujący sączenie ran ,typu Cosmopore E lub równoważny, rozmiar 20x10x25sztuk</t>
  </si>
  <si>
    <t>Jałowy opatrunek samoprzylepny , zatrzymujący sączenie ran ,typu Cosmopore E lub równoważny, rozmiar 25x10x25sztuk</t>
  </si>
  <si>
    <t>Jałowy opatrunek samoprzylepny , zatrzymujący sączenie ran ,typu Cosmopore E lub równoważny, rozmiar 15x8x25sztuk</t>
  </si>
  <si>
    <t>Sterylny, chłonny,  3- warswtowy opatrunek przeciwbakteryjny z pianki poliuretanowej z siarczanem srebra i węglem aktywowanym, z samoprzywierającą warstwą kontaktową z miękkiego silikonu na całej powierzchni. Przeznaczony do ran zakażonych  z małym i średnim wysiękiem  12,5 x 12,5  cm x 1 szt.</t>
  </si>
  <si>
    <t>Sterylny, chłonny,  3- warswtowy opatrunek przeciwbakteryjny z pianki poliuretanowej z siarczanem srebra i węglem aktywowanym, z samoprzywierającą warstwą kontaktową z miękkiego silikonu na całej powierzchni. Przeznaczony do ran zakażonych  z małym i średnim wysiękiem  6 x 8,5  cm x 1 szt.</t>
  </si>
  <si>
    <t>Sterylny, chłonny, trójwarswtowy opatrunek  z pianki poliuretanowej , z samoprzywierającą warstwą kontaktową z miękkiego silikonu na całej powierzchni. Przeznaczony do ran  z małym i średnim wysiękiem 12,5 x  12,5 cm x 1 szt</t>
  </si>
  <si>
    <t>Sterylny  wysokochłonny, wodoodporny,5- warswtowy  opatrunek z cienkim obramowaniem, z warstwą kontaktową z miękkiego silikonu na całej powierzchni opatrunku przeznaczony do ran ze średnim i dużym wysiękiem.  Warstwa chłonna wykonana  z pianki poliuretanowej, z warstwą superabsorbentu. 12,5 x 12,5cm x 1 szt</t>
  </si>
  <si>
    <t>Cienki, sterylny, chłonny,  trójwarstwowy opatrunek z pianki poliuretanowej z warstwą kontaktową z miekkiego silikonu na całej powierzchni opatrunku, przeznaczony do ran suchych i  z  małym wysiękiem. 7,5 x 8,5 cm x 1 szt</t>
  </si>
  <si>
    <t>Cienki, sterylny, chłonny,  trójwarstwowy opatrunek z pianki poliuretanowej z warstwą kontaktową z miekkiego silikonu na całej powierzchni opatrunku, przeznaczony do ran suchych i  z  małym wysiękiem. 12,5 x 12,5 cm x 1 szt</t>
  </si>
  <si>
    <t>Sterylny  wysokochłonny, wodoodporny,5- warswtowy  opatrunek z cienkim obramowaniem, z warstwą kontaktową z miękkiego silikonu na całej powierzchni opatrunku przeznaczony do ran ze średnim i dużym wysiękiem.  Warstwa chłonna wykonana  z pianki poliuretanowej, z warstwą superabsorbentu. 7,5 x 8,5 cm x 1 szt</t>
  </si>
  <si>
    <t>Opatrunek włókninowy z zaokrąglonymi rogami , do zabezpieczania końcówek cewnika , z wodoodporną kieszenią o wymiarach 16x5cm, 25 szt. w opakowaniu.</t>
  </si>
  <si>
    <r>
      <t xml:space="preserve">Elastyczny włókninowy przylepiec chirurgiczny 5 x 10  </t>
    </r>
    <r>
      <rPr>
        <b/>
        <sz val="10"/>
        <rFont val="Arial"/>
        <family val="2"/>
      </rPr>
      <t>PRÓBKA</t>
    </r>
  </si>
  <si>
    <t>Stawka podatku VAT (w % )</t>
  </si>
  <si>
    <t>Wartość podatku VAT(poz.5x6 )</t>
  </si>
  <si>
    <t>Wartość ogółem brutto(poz.5+7 )</t>
  </si>
  <si>
    <r>
      <t xml:space="preserve">Myjka niepodfoliowana x 50 sztuk   </t>
    </r>
    <r>
      <rPr>
        <b/>
        <sz val="10"/>
        <rFont val="Arial"/>
        <family val="2"/>
      </rPr>
      <t xml:space="preserve"> PRÓBKA</t>
    </r>
  </si>
  <si>
    <r>
      <t xml:space="preserve">Pieluchomajtki dla dorosłych rozm S op.x 30szt –  obwód bioder 55 – 85(+/-10)cm ,chłonność1500ml- 1700ml. Oddychające na całej powierzchni układu chłonnego produktu lub w bocznych partiach produktu ,zapinane na podwójne przylepcorzepy lub przylepce pozwalajace na wielokrotne odpinanie i zapinanie pieluchomajtki. Opis produktu na opakowaniu zgodny z wymogami ustawowymi .   </t>
    </r>
    <r>
      <rPr>
        <b/>
        <sz val="10"/>
        <rFont val="Arial"/>
        <family val="2"/>
      </rPr>
      <t xml:space="preserve"> PRÓBKA</t>
    </r>
  </si>
  <si>
    <r>
      <t xml:space="preserve">Pieluchomajtki dla dorosłych rozm M, op.x 30szt –    obw.bioder – 70-120 (+/-10)chłonność min. 2100, oddychające na całej powierzchni , zapinane na podwójne przylepcorzepy  pozwalajace na wielokrotne odpinanie i zapinanie pieluchomajtki. Opis produktu na opakowaniu zgodny z wymogami ustawowymi .        </t>
    </r>
    <r>
      <rPr>
        <b/>
        <sz val="10"/>
        <rFont val="Arial"/>
        <family val="2"/>
      </rPr>
      <t>PRÓBKA</t>
    </r>
  </si>
  <si>
    <r>
      <t xml:space="preserve">Pieluchomajtki dla dorosłych rozm L,  op.x 30szt –   obw. Bioder 90-150(+/-10), chłonność min. 2400,oddychające na całej powierzchni ,zapinane na podwójne przylepcorzepy  pozwalajace na wielokrotne odpinanie i zapinanie pieluchomajtki.. Opis produktu na opakowaniu zgodny z wymogami ustawowymi .        </t>
    </r>
    <r>
      <rPr>
        <b/>
        <sz val="10"/>
        <rFont val="Arial"/>
        <family val="2"/>
      </rPr>
      <t>PRÓBKA</t>
    </r>
  </si>
  <si>
    <r>
      <t xml:space="preserve">Hemostatyczna gąbka żelatynowa 70 x50x10mm x 10szt, wchłanialna, typu Spongostan Unisponge lub produkt równoważny  </t>
    </r>
    <r>
      <rPr>
        <b/>
        <sz val="10"/>
        <rFont val="Arial"/>
        <family val="2"/>
      </rPr>
      <t>PRÓBKA</t>
    </r>
  </si>
  <si>
    <r>
      <t xml:space="preserve">Siatka opatrunkowa elastyczna-rękaw opatrunkowy ,szer.1cm w stanie nierozciągniętym, długość w stanie rozciągniętym 20-25m x 1szt .                                    </t>
    </r>
    <r>
      <rPr>
        <b/>
        <sz val="10"/>
        <rFont val="Arial"/>
        <family val="2"/>
      </rPr>
      <t>PRÓBKA</t>
    </r>
  </si>
  <si>
    <r>
      <t xml:space="preserve">Opatrunek hydrokoloidowy w formie pasty, do leczenia ran głębokich bez martwicy z małą lub umiarkowaną ilością wysięku typu Granuflex Pasta, lub produkt równoważny, roz.30g x 1 </t>
    </r>
    <r>
      <rPr>
        <b/>
        <sz val="10"/>
        <rFont val="Arial"/>
        <family val="2"/>
      </rPr>
      <t>PRÓBKA</t>
    </r>
  </si>
  <si>
    <r>
      <t>Opatrunek okluzyjny,absorbcyjny hydrowłóknisty z dodatkiem 1,2% jonów srebra, do ran skolonizowanych przez bakterie lub ran zakażonych,typu Aquacel Ag, lub produkt równoważny, rozmiar 15x15cm x 1 sztuka</t>
    </r>
    <r>
      <rPr>
        <b/>
        <sz val="10"/>
        <rFont val="Arial"/>
        <family val="2"/>
      </rPr>
      <t xml:space="preserve"> PRÓBKA</t>
    </r>
  </si>
  <si>
    <r>
      <t>Opatrunek hydrokoloidowy w postaci żelu, silnie nawadniający,do ran pokrytych suchą lub rozpływną tkanką martwą, typu Granugel, lub produkt równoważny, rozmiar 15g x 1 sztuka</t>
    </r>
    <r>
      <rPr>
        <b/>
        <sz val="10"/>
        <rFont val="Arial"/>
        <family val="2"/>
      </rPr>
      <t xml:space="preserve"> PRÓBKA</t>
    </r>
  </si>
  <si>
    <r>
      <t xml:space="preserve">Opatrunek składający się z wodoodpornej zewnętrznej błony poliuretanowej oraz wielowarstwowej części chłonnej,która zawiera piankę poliuretanową oraz warstwę kontaktową w technologi Hydrofiber,wersja przylepna typu Aquacel Foam, lub produkt równoważny, rozmiar 10x10cm </t>
    </r>
    <r>
      <rPr>
        <b/>
        <sz val="10"/>
        <rFont val="Arial"/>
        <family val="2"/>
      </rPr>
      <t>PRÓBKA</t>
    </r>
  </si>
  <si>
    <r>
      <t xml:space="preserve">Opatrunek hydrokoloidowy z cienką poliuretanową powłoką chroniącą przed bakteriami,można go stosować również do ran powierzchownych,na rany suche oraz o lekkim wysięku,na nowo utworzoną skórę typu Granuflex Extra Thin, lub produkt równoważny, rozmiar 10x10 x 1 sztuka </t>
    </r>
    <r>
      <rPr>
        <b/>
        <sz val="10"/>
        <rFont val="Arial"/>
        <family val="2"/>
      </rPr>
      <t>PRÓBKA</t>
    </r>
  </si>
  <si>
    <r>
      <t xml:space="preserve">Opatrunek alginianowy sterylny, wspierający homeostazę i kontrolujący wysięk, 7,5x 12cm, typu Kaltostat lub produkt równoważny x 1 sztuka  </t>
    </r>
    <r>
      <rPr>
        <b/>
        <sz val="10"/>
        <rFont val="Arial"/>
        <family val="2"/>
      </rPr>
      <t>PRÓBKA</t>
    </r>
  </si>
  <si>
    <r>
      <t xml:space="preserve">Opatrunek włókninowy z zaokrąglonymi rogami, z wkładem chłonnym wiskozowo-poliestrowym, pokrytym nieprzywierającą warstwą polietylenową, wymiary całkowite </t>
    </r>
    <r>
      <rPr>
        <b/>
        <sz val="10"/>
        <rFont val="Arial"/>
        <family val="2"/>
      </rPr>
      <t>9x 20cm</t>
    </r>
    <r>
      <rPr>
        <sz val="10"/>
        <rFont val="Arial"/>
        <family val="2"/>
      </rPr>
      <t>, wymiary wkładu chłonnego 4,5 x 14,5cm, 40 sztuk w op.</t>
    </r>
  </si>
  <si>
    <r>
      <t xml:space="preserve">Opatrunek włókninowy z zaokrąglonymi rogami, z wkładem chłonnym wiskozowo-poliestrowym, pokrytym nieprzywierającą warstwą polietylenową,  wymiary całkowite </t>
    </r>
    <r>
      <rPr>
        <b/>
        <sz val="10"/>
        <rFont val="Arial"/>
        <family val="2"/>
      </rPr>
      <t>9 x 15cm</t>
    </r>
    <r>
      <rPr>
        <sz val="10"/>
        <rFont val="Arial"/>
        <family val="2"/>
      </rPr>
      <t>, wymiary wkładu chłonnego 4,5 x9,6cm, 40 sztuk w op.</t>
    </r>
  </si>
  <si>
    <r>
      <t xml:space="preserve">Opatrunek włókninowy z zaokrąglonymi rogami, z wkładem chłonnym wiskozowo-poliestrowym, pokrytym nieprzywierającą warstwą polietylenową,  wymiary całkowite </t>
    </r>
    <r>
      <rPr>
        <b/>
        <sz val="10"/>
        <rFont val="Arial"/>
        <family val="2"/>
      </rPr>
      <t>9 x 25cm</t>
    </r>
    <r>
      <rPr>
        <sz val="10"/>
        <rFont val="Arial"/>
        <family val="2"/>
      </rPr>
      <t>, wymiary wkładu chłonnego 4,5 x 18,9cm, 40 sztuk w op.</t>
    </r>
  </si>
  <si>
    <r>
      <t xml:space="preserve">Opatrunek włókninowy z zaokrąglonymi rogami, z wkładem chłonnym wiskozowo-poliestrowym, pokrytym nieprzywierającą warstwą polietylenową,  wymiary całkowite </t>
    </r>
    <r>
      <rPr>
        <b/>
        <sz val="10"/>
        <rFont val="Arial"/>
        <family val="2"/>
      </rPr>
      <t>9 x 30cm</t>
    </r>
    <r>
      <rPr>
        <sz val="10"/>
        <rFont val="Arial"/>
        <family val="2"/>
      </rPr>
      <t>, wymiary wkładu chłonnego 4,5 x 23,1cm, 40 sztuk w op.</t>
    </r>
  </si>
  <si>
    <r>
      <t xml:space="preserve">Opatrunek włókninowy z zaokrąglonymi rogami, z wkładem chłonnym wiskozowo-poliestrowym, pokrytym nieprzywierającą warstwą polietylenową, wymiary całkowite </t>
    </r>
    <r>
      <rPr>
        <b/>
        <sz val="10"/>
        <rFont val="Arial"/>
        <family val="2"/>
      </rPr>
      <t>9x10cm</t>
    </r>
    <r>
      <rPr>
        <sz val="10"/>
        <rFont val="Arial"/>
        <family val="2"/>
      </rPr>
      <t>, wymiary wkładu chłonnego 4,5 x5,8 cm, 40 sztuk w op.</t>
    </r>
  </si>
  <si>
    <r>
      <t xml:space="preserve">Gąbka z żelem myjącym do jednorazowego uzycia B4 z włókna poliestrowego o wymiarach min 20x20x0,5cm.. Opakowanie 12szt. gramatura 100g/m², badania dermatologiczne aplikacyjne przeprowadzone na min. na 20 osobach. Instrukcja użytkowania w języku polskim.  </t>
    </r>
    <r>
      <rPr>
        <b/>
        <sz val="10"/>
        <rFont val="Arial"/>
        <family val="2"/>
      </rPr>
      <t>PRÓBKA</t>
    </r>
  </si>
  <si>
    <r>
      <t xml:space="preserve">Pianka z żelem myjącym do jednorazowego uzycia ,wykonana z poliuretanu o wymiarach min.12x20x1cm. Opakowanie nie mniejsze niż 24szt.gramatura 170g/m²  badania dermatologiczne aplikacyjne przeprowadzone min. na 20 osobach. Instrukcja użytkowania w języku polskim.    </t>
    </r>
    <r>
      <rPr>
        <b/>
        <sz val="10"/>
        <rFont val="Arial"/>
        <family val="2"/>
      </rPr>
      <t>PRÓBKA</t>
    </r>
  </si>
  <si>
    <r>
      <t xml:space="preserve">Rękawica z żelem myjącym do jednorazowego uzycia ,wykonana z włókna poliestrowego o wymiarach min.   25cm na 16,5cm . Opakowanie 20szt.Badania dermatologiczne aplikacyjne przeprowadzone na min. 20 osobach. Instrukcja użytkowania w języku polskim.- </t>
    </r>
    <r>
      <rPr>
        <b/>
        <sz val="10"/>
        <rFont val="Arial"/>
        <family val="2"/>
      </rPr>
      <t>PRÓBKA</t>
    </r>
  </si>
  <si>
    <t>DEZYNFEKCJA i LECZENIE BŁONY ŚLUZOWEJ JAMY USTNEJ. Bezalkoholowy płyn do dezynfekcji jamy ustnej zawierający octenidynę, nie zawierający chlorheksydyny i alkoholu, spektrum działania B /MRSA/, F, V, penetruje i usuwa biofilm bakteryjny, lub produkt równoważny.Opakowania do 0,25l</t>
  </si>
  <si>
    <t>Przezroczysty opatrunek z PU do cewników central ze wzmocnionym  włókniną od spodu obrzeżem, z ramką, metką i szerokim paskiem mocującym z wycięciem,  klej akrylowy naniesiony w siateczkę w sposób gwarantujący wysoką przepuszczalność dla pary wodnej, odporny na działanie środków dezynfekcyjnych, zawierających alkohol, wyrób medyczny klasy IIa, opakowanie typu folia-folia. Potwierdzenie bariery folii Tegaderm dla wirusów =&gt;27nm , rozmiar 6,5cmx7cm</t>
  </si>
  <si>
    <t>Opaska elastyczna tkana 4m x 10 cm z zapinką pakowana pojedyńczo, dopuszczamy dł. 5 m</t>
  </si>
  <si>
    <t>Opaska elastyczna tkana 4m x 15 cm z zapinką pakowana pojedyńczo ,dopuszczamy dł. 5 m</t>
  </si>
  <si>
    <r>
      <t xml:space="preserve">Plaster włóknionowy z opatrunkiem 1m  x 6 cm wymagamy pokrycia hypoalergicznym klejem akrylowym                  </t>
    </r>
    <r>
      <rPr>
        <b/>
        <sz val="10"/>
        <rFont val="Arial"/>
        <family val="2"/>
      </rPr>
      <t>PRÓBKA</t>
    </r>
  </si>
  <si>
    <r>
      <t xml:space="preserve">Hypoalergiczny plaster poiniekcyjny z rozciągliwej włókniny z opatrunkiem absorbcyjnym, na papierze zabezpieczającym, z wodoodpornym klejem akrylowym, bez lateksu, kauczuku i tlenku cynku, opakowanie tekturowe -dyspenser, rozm. 5mx4cm, dzielony co 2cm </t>
    </r>
    <r>
      <rPr>
        <b/>
        <sz val="10"/>
        <rFont val="Arial"/>
        <family val="2"/>
      </rPr>
      <t>PRÓBKA</t>
    </r>
  </si>
  <si>
    <r>
      <t xml:space="preserve">Przylepiec chirurgiczny, hypoalergiczny, z mikroporowatej włókniny poliestrowej bez zawartości wiskozy i celulozy, z makroperforacją na całej powierzchni, umożliwiającą dzielenie bez nożyczek wzdłuż i w poprzek, z klejem akrylowym bez zawartości tlenku cynku, kauczuku i lateksu, wodoodporny, o wysokiej przylepności w momencie aplikacji i długoczasowej, rozm. 2,5cmx9,1m- 9,2            </t>
    </r>
    <r>
      <rPr>
        <b/>
        <sz val="10"/>
        <rFont val="Arial"/>
        <family val="2"/>
      </rPr>
      <t>PRÓBKA</t>
    </r>
  </si>
  <si>
    <r>
      <t xml:space="preserve">Samoprzylepny bandaż elastyczny , który po aplikacji przylega sam do siebie, rozm. 4,5m x 7,5cm      </t>
    </r>
    <r>
      <rPr>
        <b/>
        <sz val="10"/>
        <rFont val="Arial"/>
        <family val="2"/>
      </rPr>
      <t>PRÓBKA</t>
    </r>
  </si>
  <si>
    <r>
      <t xml:space="preserve">System zamykania ran, pasek z mikroporowatej włókniny poliestrowej, wzmocnionej włóknami z syntetycznego jedwabiu 47mm x 12mm, z przeroczystym opatrunkiem z folii PU 60mm x 47mm z ramką do aseptycznej aplikacji; sterylne, 3 szt. w opakowaniu; op. zbiorcze - plastikowy dyspenser.         </t>
    </r>
    <r>
      <rPr>
        <b/>
        <sz val="10"/>
        <rFont val="Arial"/>
        <family val="2"/>
      </rPr>
      <t>PRÓBKA</t>
    </r>
  </si>
  <si>
    <r>
      <t xml:space="preserve">Przylepiec chirurgiczny  wodoodporny z łatwoodklejalnym klejem silikonowym , wykonany z niebieskiej mikroporowatej włókniny poliestrowej , komfortowy dla pacjenta, łagodny dla skóry .Perforowany w równych odstępach co umożliwia dzielenie wzdłuż i wszerz bez użycia nożyczek nawet w rękawiczkach. Nie klei się do rękawiczek,nie pozostawia kleju na skórze,nie zawiera lateksu,rozmiar 1,9cmx 0,6m.        </t>
    </r>
    <r>
      <rPr>
        <b/>
        <sz val="10"/>
        <rFont val="Arial"/>
        <family val="2"/>
      </rPr>
      <t>PRÓBKA</t>
    </r>
  </si>
  <si>
    <r>
      <t xml:space="preserve">Preparat do ochrony skóry, bez zawartości alkoholu, nafty i wazeliny.Szybko wysycha, tworząc na skórze oddychającą, przejrzystą błonę. Sterylny, w atomizerze 28ml-30ml    </t>
    </r>
    <r>
      <rPr>
        <b/>
        <sz val="10"/>
        <rFont val="Arial"/>
        <family val="2"/>
      </rPr>
      <t>PRÓBKA</t>
    </r>
  </si>
  <si>
    <r>
      <t xml:space="preserve">Preparat do ochrony skóry, bez zawartości alkoholu, nafty i wazeliny. Szybko wysycha, tworząc na skórze oddychającą, przejrzystą błonę.  Sterylny, w kremie 92g-95g      </t>
    </r>
    <r>
      <rPr>
        <b/>
        <sz val="10"/>
        <rFont val="Arial"/>
        <family val="2"/>
      </rPr>
      <t>PRÓBKA</t>
    </r>
  </si>
  <si>
    <r>
      <t xml:space="preserve">Preparat do ochrony skóry, bez zawartości alkoholu, nafty i wazeliny. Szybko wysycha, tworząc na skórze oddychającą, przejrzystą błonę. Sterylny, w aplikatorze 1ml.-3ml           </t>
    </r>
    <r>
      <rPr>
        <b/>
        <sz val="10"/>
        <color indexed="8"/>
        <rFont val="Arial"/>
        <family val="2"/>
      </rPr>
      <t>PRÓBKA</t>
    </r>
  </si>
  <si>
    <r>
      <t xml:space="preserve">Kompresy wyjałowione 12 warstw. 17 nitk.x 5 sztuk  10x10cm  z podwijanymi brzegami klasa IIa reguła 7, sterylizow.parą wodną lub radiacyjnie       </t>
    </r>
    <r>
      <rPr>
        <b/>
        <sz val="10"/>
        <color indexed="8"/>
        <rFont val="Arial"/>
        <family val="2"/>
      </rPr>
      <t>PRÓBKA</t>
    </r>
  </si>
  <si>
    <r>
      <t xml:space="preserve">Gaza opatrunkowa kopertowana 20 nitkowa niejałowa 1m x 1m </t>
    </r>
    <r>
      <rPr>
        <b/>
        <sz val="10"/>
        <rFont val="Arial"/>
        <family val="2"/>
      </rPr>
      <t>PRÓBKA</t>
    </r>
  </si>
  <si>
    <r>
      <t xml:space="preserve">Gaza opatrunkowa kopertowana 17 nitkowa jałowa 1m x 1m  </t>
    </r>
    <r>
      <rPr>
        <b/>
        <sz val="10"/>
        <rFont val="Arial"/>
        <family val="2"/>
      </rPr>
      <t>PRÓBKA</t>
    </r>
  </si>
  <si>
    <r>
      <t xml:space="preserve">Zestawy do iniekcji składający się z  1 szt. gazika  do dezynfekcji skóry, nasączonego 70% alkoholem izopropylowym oraz 1 szt. gazika suchego do  zabezpieczenia miejsca wkłucia, opakowanie  zawiera  50 zestawów (suchy + mokry), rozmiar gazika : 6cm x 10cm , 4 warstwowe , sterylizowane radiacyjnie            </t>
    </r>
    <r>
      <rPr>
        <b/>
        <sz val="10"/>
        <rFont val="Arial"/>
        <family val="2"/>
      </rPr>
      <t>PRÓBKA</t>
    </r>
  </si>
  <si>
    <r>
      <t xml:space="preserve">Preparat do ochrony skóry, bez zawartości alkoholu, nafty i wazeliny. Skład: Heksametylodisiloksan, izooktan, terpolimer akrylanu, polifenylo-metylo-siloksan. Szybko wysycha, tworząc na skórze oddychającą, przejrzystą błonę. Nie piecze nawet w przypadku zastosowania na uszkodzonej, otartej skórze. Sterylny i nietoksyczny, </t>
    </r>
    <r>
      <rPr>
        <sz val="10"/>
        <color indexed="8"/>
        <rFont val="Arial"/>
        <family val="2"/>
      </rPr>
      <t xml:space="preserve">w aplikatorze 3 ml </t>
    </r>
    <r>
      <rPr>
        <b/>
        <sz val="10"/>
        <color indexed="8"/>
        <rFont val="Arial"/>
        <family val="2"/>
      </rPr>
      <t>PRÓBKA</t>
    </r>
  </si>
  <si>
    <r>
      <t xml:space="preserve">Preparat w sprayu zawierający w składzie siloksany, które modyfikują właściwości chemiczne skóry i zaburzają połączenie między opatrunkiem i skórą , pojemność 50ml ( +/_ 10ml )  </t>
    </r>
    <r>
      <rPr>
        <b/>
        <sz val="10"/>
        <rFont val="Arial"/>
        <family val="2"/>
      </rPr>
      <t xml:space="preserve"> PRÓBKA</t>
    </r>
  </si>
  <si>
    <r>
      <t xml:space="preserve">Korek dezynfekcyjny jednokrotnego użytku do łączników bezigłowych typu luer. Szczelna ochrona po założeniu na łącznik, z gąbką nasączoną 70% alkoholem izopropylowym . Dezynfekcja w ciągu 1minuty.Ochrona łącznika przed skażeniem zewnętrznym przez 7 dni.Każdy korek oznaczony datą ważności i numerem serii, sterylny ,dostarczany po 10 sztuk na plastikowym pasku do zawieszenia na stojaku z kroplówką w kolorze zielonym różnicującym bezpieczne porty od niezdezynfekowanych,   </t>
    </r>
    <r>
      <rPr>
        <b/>
        <sz val="10"/>
        <rFont val="Arial"/>
        <family val="2"/>
      </rPr>
      <t>PRÓBKA</t>
    </r>
  </si>
  <si>
    <r>
      <t xml:space="preserve">Zestaw myjący do kompleksowej ochrony i pielęgnacji skóry pacjenta. Do czyszczenia , nawilżania i ochrony skóry, neutralne ph, bezzapachowe,hypoalergiczne, rozmiar: 20cmx 30cm, opakowanie 8 sztuk chusteczek  </t>
    </r>
    <r>
      <rPr>
        <b/>
        <sz val="10"/>
        <rFont val="Arial"/>
        <family val="2"/>
      </rPr>
      <t>PRÓBKA</t>
    </r>
  </si>
  <si>
    <r>
      <t>Medyczna maszynka do usuwania owłosienia zarówno na sucho jak i na mokro ,wyprofilowany uchwyt ,karbowany o długości 58-60mm i szerokości 47-48 mm,ostrze ze stali nierdzewnej ,produkt jednorazowy , każda sztuka zapakowana oddzielnie w opakowanie foliowe.</t>
    </r>
    <r>
      <rPr>
        <b/>
        <sz val="10"/>
        <rFont val="Arial"/>
        <family val="2"/>
      </rPr>
      <t>PRÓBKA</t>
    </r>
  </si>
  <si>
    <t>OCZYSZCZANIE MYCIE RAN. Płyn do oczyszczania i nawilżania skolonizowanych, skontaminowanych i zakażonych ran ostrych i  przewlekłych. Stosowany podczas zmiany opatrunków w celu usuniecia stwardnialych resztek opatrunków oraz innych warstw pokrywających ranę, pochłaniający zapachy z rany, bezbolesny, gotowy do użycia, zawierający Ethylohexylogliceryna oraz dichlorowodorekoctenidiny, lub produkt równoważny. Opakowania do 350 ml.</t>
  </si>
  <si>
    <t xml:space="preserve">Producent                                + nazwa handlowa </t>
  </si>
  <si>
    <t>Producent                 + nazwa handlowa</t>
  </si>
  <si>
    <t>Producent                        + nazwa handlowa</t>
  </si>
  <si>
    <t>Producent                    + nazwa handlowa</t>
  </si>
  <si>
    <t>Producent                      + nazwa handlowa</t>
  </si>
  <si>
    <t>Producent                  + nazwa handlowa</t>
  </si>
  <si>
    <t>Producent                          + nazwa handlowa</t>
  </si>
  <si>
    <t>Producent                           +  nazwa handlowa</t>
  </si>
  <si>
    <t>Producent                     + nazwa handlowa</t>
  </si>
  <si>
    <t>Producent                       + nazwa handlowa</t>
  </si>
  <si>
    <t>Producent                              + nazwa handlowa</t>
  </si>
  <si>
    <t>Producent                             + nazwa handlowa</t>
  </si>
  <si>
    <t>Producent                            + nazwa handlowa</t>
  </si>
  <si>
    <t>Producent                                + nazwa handlowa</t>
  </si>
  <si>
    <t>Cena całkowita netto dla każdej z pozycji              ( poz 4x5 )</t>
  </si>
  <si>
    <t>Stawka podatku VAT               (w %)</t>
  </si>
  <si>
    <t>Wartość   podatku VAT         ( poz.6x7 )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</si>
</sst>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0\-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Protection="0">
      <alignment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2" xfId="52" applyFont="1" applyBorder="1" applyAlignment="1">
      <alignment horizontal="center" vertical="center" wrapText="1"/>
      <protection/>
    </xf>
    <xf numFmtId="164" fontId="0" fillId="0" borderId="12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164" fontId="4" fillId="33" borderId="16" xfId="0" applyNumberFormat="1" applyFont="1" applyFill="1" applyBorder="1" applyAlignment="1">
      <alignment horizontal="center" wrapText="1"/>
    </xf>
    <xf numFmtId="9" fontId="4" fillId="33" borderId="16" xfId="0" applyNumberFormat="1" applyFont="1" applyFill="1" applyBorder="1" applyAlignment="1">
      <alignment horizontal="center" wrapText="1"/>
    </xf>
    <xf numFmtId="164" fontId="4" fillId="33" borderId="17" xfId="0" applyNumberFormat="1" applyFont="1" applyFill="1" applyBorder="1" applyAlignment="1">
      <alignment horizontal="center" wrapText="1"/>
    </xf>
    <xf numFmtId="1" fontId="4" fillId="33" borderId="18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3" borderId="15" xfId="53" applyFont="1" applyFill="1" applyBorder="1" applyAlignment="1">
      <alignment horizontal="center" wrapText="1"/>
      <protection/>
    </xf>
    <xf numFmtId="0" fontId="4" fillId="33" borderId="16" xfId="53" applyFont="1" applyFill="1" applyBorder="1" applyAlignment="1">
      <alignment horizontal="center" wrapText="1"/>
      <protection/>
    </xf>
    <xf numFmtId="164" fontId="4" fillId="33" borderId="16" xfId="53" applyNumberFormat="1" applyFont="1" applyFill="1" applyBorder="1" applyAlignment="1">
      <alignment horizontal="center" wrapText="1"/>
      <protection/>
    </xf>
    <xf numFmtId="9" fontId="4" fillId="33" borderId="16" xfId="53" applyNumberFormat="1" applyFont="1" applyFill="1" applyBorder="1" applyAlignment="1">
      <alignment horizontal="center" wrapText="1"/>
      <protection/>
    </xf>
    <xf numFmtId="1" fontId="4" fillId="33" borderId="18" xfId="53" applyNumberFormat="1" applyFont="1" applyFill="1" applyBorder="1" applyAlignment="1">
      <alignment horizontal="center"/>
      <protection/>
    </xf>
    <xf numFmtId="1" fontId="4" fillId="33" borderId="12" xfId="53" applyNumberFormat="1" applyFont="1" applyFill="1" applyBorder="1" applyAlignment="1">
      <alignment horizontal="center"/>
      <protection/>
    </xf>
    <xf numFmtId="0" fontId="0" fillId="33" borderId="19" xfId="0" applyFont="1" applyFill="1" applyBorder="1" applyAlignment="1">
      <alignment horizontal="center"/>
    </xf>
    <xf numFmtId="0" fontId="0" fillId="0" borderId="18" xfId="52" applyFont="1" applyBorder="1">
      <alignment/>
      <protection/>
    </xf>
    <xf numFmtId="0" fontId="0" fillId="0" borderId="12" xfId="52" applyNumberFormat="1" applyFont="1" applyBorder="1" applyAlignment="1">
      <alignment wrapText="1"/>
      <protection/>
    </xf>
    <xf numFmtId="0" fontId="3" fillId="0" borderId="12" xfId="52" applyFont="1" applyBorder="1" applyAlignment="1">
      <alignment horizontal="right"/>
      <protection/>
    </xf>
    <xf numFmtId="164" fontId="0" fillId="0" borderId="12" xfId="52" applyNumberFormat="1" applyFont="1" applyBorder="1">
      <alignment/>
      <protection/>
    </xf>
    <xf numFmtId="0" fontId="0" fillId="0" borderId="19" xfId="0" applyFont="1" applyBorder="1" applyAlignment="1">
      <alignment horizontal="center"/>
    </xf>
    <xf numFmtId="0" fontId="0" fillId="0" borderId="12" xfId="52" applyFont="1" applyBorder="1">
      <alignment/>
      <protection/>
    </xf>
    <xf numFmtId="0" fontId="0" fillId="0" borderId="20" xfId="52" applyFont="1" applyBorder="1">
      <alignment/>
      <protection/>
    </xf>
    <xf numFmtId="0" fontId="3" fillId="0" borderId="21" xfId="52" applyFont="1" applyBorder="1" applyAlignment="1">
      <alignment wrapText="1"/>
      <protection/>
    </xf>
    <xf numFmtId="0" fontId="3" fillId="0" borderId="21" xfId="52" applyFont="1" applyBorder="1" applyAlignment="1">
      <alignment horizontal="right"/>
      <protection/>
    </xf>
    <xf numFmtId="164" fontId="0" fillId="0" borderId="26" xfId="52" applyNumberFormat="1" applyFont="1" applyBorder="1">
      <alignment/>
      <protection/>
    </xf>
    <xf numFmtId="9" fontId="0" fillId="0" borderId="26" xfId="52" applyNumberFormat="1" applyFont="1" applyBorder="1">
      <alignment/>
      <protection/>
    </xf>
    <xf numFmtId="0" fontId="0" fillId="0" borderId="22" xfId="0" applyFont="1" applyBorder="1" applyAlignment="1">
      <alignment horizontal="center"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164" fontId="0" fillId="0" borderId="26" xfId="52" applyNumberFormat="1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0" fillId="0" borderId="20" xfId="53" applyFont="1" applyBorder="1">
      <alignment/>
      <protection/>
    </xf>
    <xf numFmtId="0" fontId="0" fillId="0" borderId="26" xfId="0" applyFont="1" applyBorder="1" applyAlignment="1">
      <alignment/>
    </xf>
    <xf numFmtId="164" fontId="0" fillId="0" borderId="26" xfId="0" applyNumberFormat="1" applyFont="1" applyBorder="1" applyAlignment="1">
      <alignment/>
    </xf>
    <xf numFmtId="9" fontId="0" fillId="0" borderId="26" xfId="58" applyFill="1" applyBorder="1" applyAlignment="1" applyProtection="1">
      <alignment/>
      <protection/>
    </xf>
    <xf numFmtId="164" fontId="0" fillId="0" borderId="26" xfId="53" applyNumberFormat="1" applyFont="1" applyBorder="1">
      <alignment/>
      <protection/>
    </xf>
    <xf numFmtId="0" fontId="0" fillId="0" borderId="0" xfId="53" applyFont="1">
      <alignment/>
      <protection/>
    </xf>
    <xf numFmtId="164" fontId="2" fillId="0" borderId="23" xfId="53" applyNumberFormat="1" applyFont="1" applyBorder="1">
      <alignment/>
      <protection/>
    </xf>
    <xf numFmtId="9" fontId="2" fillId="0" borderId="24" xfId="53" applyNumberFormat="1" applyFont="1" applyBorder="1">
      <alignment/>
      <protection/>
    </xf>
    <xf numFmtId="164" fontId="2" fillId="0" borderId="24" xfId="53" applyNumberFormat="1" applyFont="1" applyBorder="1">
      <alignment/>
      <protection/>
    </xf>
    <xf numFmtId="164" fontId="2" fillId="0" borderId="25" xfId="53" applyNumberFormat="1" applyFont="1" applyBorder="1">
      <alignment/>
      <protection/>
    </xf>
    <xf numFmtId="0" fontId="0" fillId="0" borderId="25" xfId="0" applyFont="1" applyBorder="1" applyAlignment="1">
      <alignment/>
    </xf>
    <xf numFmtId="164" fontId="0" fillId="0" borderId="0" xfId="52" applyNumberFormat="1" applyFont="1" applyBorder="1">
      <alignment/>
      <protection/>
    </xf>
    <xf numFmtId="0" fontId="4" fillId="33" borderId="15" xfId="54" applyFont="1" applyFill="1" applyBorder="1" applyAlignment="1">
      <alignment horizontal="center" wrapText="1"/>
      <protection/>
    </xf>
    <xf numFmtId="0" fontId="4" fillId="33" borderId="16" xfId="54" applyFont="1" applyFill="1" applyBorder="1" applyAlignment="1">
      <alignment horizontal="center" wrapText="1"/>
      <protection/>
    </xf>
    <xf numFmtId="164" fontId="4" fillId="33" borderId="16" xfId="54" applyNumberFormat="1" applyFont="1" applyFill="1" applyBorder="1" applyAlignment="1">
      <alignment horizontal="center" wrapText="1"/>
      <protection/>
    </xf>
    <xf numFmtId="9" fontId="4" fillId="33" borderId="16" xfId="54" applyNumberFormat="1" applyFont="1" applyFill="1" applyBorder="1" applyAlignment="1">
      <alignment horizontal="center" wrapText="1"/>
      <protection/>
    </xf>
    <xf numFmtId="1" fontId="4" fillId="33" borderId="18" xfId="54" applyNumberFormat="1" applyFont="1" applyFill="1" applyBorder="1" applyAlignment="1">
      <alignment horizontal="center"/>
      <protection/>
    </xf>
    <xf numFmtId="1" fontId="4" fillId="33" borderId="12" xfId="54" applyNumberFormat="1" applyFont="1" applyFill="1" applyBorder="1" applyAlignment="1">
      <alignment horizontal="center"/>
      <protection/>
    </xf>
    <xf numFmtId="0" fontId="0" fillId="0" borderId="18" xfId="54" applyNumberFormat="1" applyFont="1" applyBorder="1" applyAlignment="1">
      <alignment/>
      <protection/>
    </xf>
    <xf numFmtId="0" fontId="0" fillId="0" borderId="12" xfId="54" applyFont="1" applyBorder="1" applyAlignment="1">
      <alignment wrapText="1"/>
      <protection/>
    </xf>
    <xf numFmtId="0" fontId="0" fillId="0" borderId="20" xfId="54" applyFont="1" applyBorder="1" applyAlignment="1">
      <alignment/>
      <protection/>
    </xf>
    <xf numFmtId="0" fontId="0" fillId="0" borderId="27" xfId="0" applyFont="1" applyBorder="1" applyAlignment="1">
      <alignment horizontal="center"/>
    </xf>
    <xf numFmtId="0" fontId="0" fillId="0" borderId="0" xfId="54" applyFont="1" applyBorder="1" applyAlignment="1">
      <alignment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6" xfId="55" applyFont="1" applyFill="1" applyBorder="1" applyAlignment="1">
      <alignment horizontal="center" wrapText="1"/>
      <protection/>
    </xf>
    <xf numFmtId="164" fontId="4" fillId="33" borderId="16" xfId="55" applyNumberFormat="1" applyFont="1" applyFill="1" applyBorder="1" applyAlignment="1">
      <alignment horizontal="center" wrapText="1"/>
      <protection/>
    </xf>
    <xf numFmtId="9" fontId="4" fillId="33" borderId="16" xfId="55" applyNumberFormat="1" applyFont="1" applyFill="1" applyBorder="1" applyAlignment="1">
      <alignment horizontal="center" wrapText="1"/>
      <protection/>
    </xf>
    <xf numFmtId="1" fontId="4" fillId="33" borderId="18" xfId="55" applyNumberFormat="1" applyFont="1" applyFill="1" applyBorder="1" applyAlignment="1">
      <alignment horizontal="center"/>
      <protection/>
    </xf>
    <xf numFmtId="1" fontId="4" fillId="33" borderId="12" xfId="55" applyNumberFormat="1" applyFont="1" applyFill="1" applyBorder="1" applyAlignment="1">
      <alignment horizontal="center"/>
      <protection/>
    </xf>
    <xf numFmtId="0" fontId="0" fillId="0" borderId="18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21" xfId="53" applyFont="1" applyBorder="1" applyAlignment="1">
      <alignment wrapText="1"/>
      <protection/>
    </xf>
    <xf numFmtId="0" fontId="0" fillId="0" borderId="21" xfId="53" applyFont="1" applyBorder="1" applyAlignment="1">
      <alignment horizontal="center"/>
      <protection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" fillId="33" borderId="15" xfId="56" applyFont="1" applyFill="1" applyBorder="1" applyAlignment="1">
      <alignment horizontal="center" wrapText="1"/>
      <protection/>
    </xf>
    <xf numFmtId="0" fontId="4" fillId="33" borderId="16" xfId="56" applyFont="1" applyFill="1" applyBorder="1" applyAlignment="1">
      <alignment horizontal="center" wrapText="1"/>
      <protection/>
    </xf>
    <xf numFmtId="164" fontId="4" fillId="33" borderId="16" xfId="56" applyNumberFormat="1" applyFont="1" applyFill="1" applyBorder="1" applyAlignment="1">
      <alignment horizontal="center" wrapText="1"/>
      <protection/>
    </xf>
    <xf numFmtId="9" fontId="4" fillId="33" borderId="16" xfId="56" applyNumberFormat="1" applyFont="1" applyFill="1" applyBorder="1" applyAlignment="1">
      <alignment horizontal="center" wrapText="1"/>
      <protection/>
    </xf>
    <xf numFmtId="1" fontId="4" fillId="33" borderId="18" xfId="56" applyNumberFormat="1" applyFont="1" applyFill="1" applyBorder="1" applyAlignment="1">
      <alignment horizontal="center"/>
      <protection/>
    </xf>
    <xf numFmtId="1" fontId="4" fillId="33" borderId="12" xfId="56" applyNumberFormat="1" applyFont="1" applyFill="1" applyBorder="1" applyAlignment="1">
      <alignment horizontal="center"/>
      <protection/>
    </xf>
    <xf numFmtId="0" fontId="0" fillId="0" borderId="21" xfId="53" applyFont="1" applyBorder="1">
      <alignment/>
      <protection/>
    </xf>
    <xf numFmtId="0" fontId="4" fillId="33" borderId="15" xfId="52" applyFont="1" applyFill="1" applyBorder="1" applyAlignment="1">
      <alignment horizontal="center" wrapText="1"/>
      <protection/>
    </xf>
    <xf numFmtId="0" fontId="4" fillId="33" borderId="16" xfId="52" applyFont="1" applyFill="1" applyBorder="1" applyAlignment="1">
      <alignment horizontal="center" wrapText="1"/>
      <protection/>
    </xf>
    <xf numFmtId="164" fontId="4" fillId="33" borderId="16" xfId="52" applyNumberFormat="1" applyFont="1" applyFill="1" applyBorder="1" applyAlignment="1">
      <alignment horizontal="center" wrapText="1"/>
      <protection/>
    </xf>
    <xf numFmtId="9" fontId="4" fillId="33" borderId="16" xfId="52" applyNumberFormat="1" applyFont="1" applyFill="1" applyBorder="1" applyAlignment="1">
      <alignment horizontal="center" wrapText="1"/>
      <protection/>
    </xf>
    <xf numFmtId="1" fontId="4" fillId="33" borderId="18" xfId="52" applyNumberFormat="1" applyFont="1" applyFill="1" applyBorder="1" applyAlignment="1">
      <alignment horizontal="center"/>
      <protection/>
    </xf>
    <xf numFmtId="1" fontId="4" fillId="33" borderId="12" xfId="52" applyNumberFormat="1" applyFont="1" applyFill="1" applyBorder="1" applyAlignment="1">
      <alignment horizontal="center"/>
      <protection/>
    </xf>
    <xf numFmtId="0" fontId="0" fillId="0" borderId="21" xfId="55" applyFont="1" applyBorder="1" applyAlignment="1">
      <alignment wrapText="1"/>
      <protection/>
    </xf>
    <xf numFmtId="0" fontId="0" fillId="0" borderId="21" xfId="55" applyFont="1" applyBorder="1">
      <alignment/>
      <protection/>
    </xf>
    <xf numFmtId="164" fontId="0" fillId="0" borderId="26" xfId="55" applyNumberFormat="1" applyFont="1" applyBorder="1">
      <alignment/>
      <protection/>
    </xf>
    <xf numFmtId="9" fontId="0" fillId="0" borderId="26" xfId="55" applyNumberFormat="1" applyFont="1" applyBorder="1">
      <alignment/>
      <protection/>
    </xf>
    <xf numFmtId="0" fontId="0" fillId="0" borderId="22" xfId="0" applyFill="1" applyBorder="1" applyAlignment="1">
      <alignment/>
    </xf>
    <xf numFmtId="0" fontId="0" fillId="0" borderId="0" xfId="52" applyFont="1" applyBorder="1">
      <alignment/>
      <protection/>
    </xf>
    <xf numFmtId="0" fontId="0" fillId="0" borderId="0" xfId="55" applyFont="1" applyBorder="1" applyAlignment="1">
      <alignment wrapText="1"/>
      <protection/>
    </xf>
    <xf numFmtId="164" fontId="0" fillId="0" borderId="21" xfId="55" applyNumberFormat="1" applyFont="1" applyBorder="1">
      <alignment/>
      <protection/>
    </xf>
    <xf numFmtId="164" fontId="0" fillId="0" borderId="21" xfId="0" applyNumberFormat="1" applyFont="1" applyBorder="1" applyAlignment="1">
      <alignment/>
    </xf>
    <xf numFmtId="9" fontId="0" fillId="0" borderId="21" xfId="55" applyNumberFormat="1" applyFont="1" applyBorder="1">
      <alignment/>
      <protection/>
    </xf>
    <xf numFmtId="0" fontId="2" fillId="0" borderId="28" xfId="0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0" fontId="3" fillId="0" borderId="12" xfId="52" applyFont="1" applyBorder="1" applyAlignment="1">
      <alignment horizontal="left" vertical="center" wrapText="1"/>
      <protection/>
    </xf>
    <xf numFmtId="1" fontId="2" fillId="33" borderId="3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vertical="center" wrapText="1"/>
    </xf>
    <xf numFmtId="10" fontId="0" fillId="0" borderId="12" xfId="52" applyNumberFormat="1" applyFont="1" applyBorder="1">
      <alignment/>
      <protection/>
    </xf>
    <xf numFmtId="0" fontId="3" fillId="0" borderId="21" xfId="52" applyFont="1" applyBorder="1" applyAlignment="1">
      <alignment horizontal="left" vertical="center" wrapText="1"/>
      <protection/>
    </xf>
    <xf numFmtId="9" fontId="0" fillId="0" borderId="12" xfId="58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21" xfId="0" applyFont="1" applyBorder="1" applyAlignment="1">
      <alignment vertical="center"/>
    </xf>
    <xf numFmtId="0" fontId="6" fillId="0" borderId="18" xfId="52" applyFont="1" applyBorder="1">
      <alignment/>
      <protection/>
    </xf>
    <xf numFmtId="0" fontId="6" fillId="0" borderId="0" xfId="0" applyFont="1" applyAlignment="1">
      <alignment/>
    </xf>
    <xf numFmtId="164" fontId="4" fillId="0" borderId="24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0" fillId="0" borderId="21" xfId="54" applyFont="1" applyBorder="1" applyAlignment="1">
      <alignment vertical="center" wrapText="1"/>
      <protection/>
    </xf>
    <xf numFmtId="0" fontId="0" fillId="0" borderId="12" xfId="54" applyFont="1" applyBorder="1" applyAlignment="1">
      <alignment vertical="center" wrapText="1"/>
      <protection/>
    </xf>
    <xf numFmtId="164" fontId="0" fillId="0" borderId="12" xfId="0" applyNumberFormat="1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9" fontId="0" fillId="0" borderId="26" xfId="0" applyNumberFormat="1" applyFont="1" applyBorder="1" applyAlignment="1">
      <alignment horizontal="center" vertical="center"/>
    </xf>
    <xf numFmtId="0" fontId="0" fillId="0" borderId="12" xfId="54" applyFont="1" applyBorder="1" applyAlignment="1">
      <alignment vertical="center"/>
      <protection/>
    </xf>
    <xf numFmtId="164" fontId="0" fillId="0" borderId="12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0" fillId="0" borderId="12" xfId="53" applyFont="1" applyBorder="1" applyAlignment="1">
      <alignment vertical="center"/>
      <protection/>
    </xf>
    <xf numFmtId="0" fontId="0" fillId="0" borderId="21" xfId="53" applyFont="1" applyBorder="1" applyAlignment="1">
      <alignment vertical="center"/>
      <protection/>
    </xf>
    <xf numFmtId="0" fontId="6" fillId="0" borderId="18" xfId="56" applyFont="1" applyBorder="1">
      <alignment/>
      <protection/>
    </xf>
    <xf numFmtId="0" fontId="6" fillId="0" borderId="20" xfId="56" applyFont="1" applyBorder="1">
      <alignment/>
      <protection/>
    </xf>
    <xf numFmtId="0" fontId="6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6" fillId="0" borderId="20" xfId="52" applyFont="1" applyBorder="1">
      <alignment/>
      <protection/>
    </xf>
    <xf numFmtId="1" fontId="4" fillId="33" borderId="32" xfId="53" applyNumberFormat="1" applyFont="1" applyFill="1" applyBorder="1" applyAlignment="1">
      <alignment horizontal="center"/>
      <protection/>
    </xf>
    <xf numFmtId="1" fontId="4" fillId="33" borderId="26" xfId="53" applyNumberFormat="1" applyFont="1" applyFill="1" applyBorder="1" applyAlignment="1">
      <alignment horizontal="center"/>
      <protection/>
    </xf>
    <xf numFmtId="0" fontId="0" fillId="33" borderId="27" xfId="0" applyFont="1" applyFill="1" applyBorder="1" applyAlignment="1">
      <alignment horizontal="center"/>
    </xf>
    <xf numFmtId="0" fontId="6" fillId="0" borderId="31" xfId="52" applyFont="1" applyBorder="1">
      <alignment/>
      <protection/>
    </xf>
    <xf numFmtId="0" fontId="6" fillId="0" borderId="31" xfId="0" applyFont="1" applyBorder="1" applyAlignment="1">
      <alignment horizontal="center"/>
    </xf>
    <xf numFmtId="0" fontId="4" fillId="33" borderId="31" xfId="53" applyFont="1" applyFill="1" applyBorder="1" applyAlignment="1">
      <alignment horizontal="center" wrapText="1"/>
      <protection/>
    </xf>
    <xf numFmtId="164" fontId="4" fillId="33" borderId="31" xfId="53" applyNumberFormat="1" applyFont="1" applyFill="1" applyBorder="1" applyAlignment="1">
      <alignment horizontal="center" wrapText="1"/>
      <protection/>
    </xf>
    <xf numFmtId="9" fontId="4" fillId="33" borderId="31" xfId="53" applyNumberFormat="1" applyFont="1" applyFill="1" applyBorder="1" applyAlignment="1">
      <alignment horizontal="center" wrapText="1"/>
      <protection/>
    </xf>
    <xf numFmtId="1" fontId="4" fillId="33" borderId="31" xfId="53" applyNumberFormat="1" applyFont="1" applyFill="1" applyBorder="1" applyAlignment="1">
      <alignment horizontal="center"/>
      <protection/>
    </xf>
    <xf numFmtId="0" fontId="0" fillId="33" borderId="31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 wrapText="1"/>
    </xf>
    <xf numFmtId="0" fontId="6" fillId="0" borderId="0" xfId="55" applyFont="1" applyBorder="1" applyAlignment="1">
      <alignment wrapText="1"/>
      <protection/>
    </xf>
    <xf numFmtId="0" fontId="0" fillId="33" borderId="27" xfId="44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64" fontId="2" fillId="33" borderId="34" xfId="0" applyNumberFormat="1" applyFont="1" applyFill="1" applyBorder="1" applyAlignment="1">
      <alignment horizontal="center" vertical="center" wrapText="1"/>
    </xf>
    <xf numFmtId="9" fontId="2" fillId="33" borderId="34" xfId="0" applyNumberFormat="1" applyFont="1" applyFill="1" applyBorder="1" applyAlignment="1">
      <alignment horizontal="center" vertical="center" wrapText="1"/>
    </xf>
    <xf numFmtId="164" fontId="2" fillId="33" borderId="35" xfId="0" applyNumberFormat="1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37" xfId="0" applyNumberFormat="1" applyFont="1" applyFill="1" applyBorder="1" applyAlignment="1">
      <alignment horizontal="center" vertical="center" wrapText="1"/>
    </xf>
    <xf numFmtId="0" fontId="0" fillId="0" borderId="18" xfId="52" applyFont="1" applyBorder="1">
      <alignment/>
      <protection/>
    </xf>
    <xf numFmtId="0" fontId="0" fillId="0" borderId="12" xfId="52" applyFont="1" applyBorder="1" applyAlignment="1">
      <alignment wrapText="1"/>
      <protection/>
    </xf>
    <xf numFmtId="0" fontId="0" fillId="0" borderId="12" xfId="52" applyFont="1" applyBorder="1" applyAlignment="1">
      <alignment horizontal="right"/>
      <protection/>
    </xf>
    <xf numFmtId="164" fontId="0" fillId="0" borderId="12" xfId="52" applyNumberFormat="1" applyFont="1" applyBorder="1" applyAlignment="1">
      <alignment horizontal="center"/>
      <protection/>
    </xf>
    <xf numFmtId="164" fontId="0" fillId="0" borderId="12" xfId="52" applyNumberFormat="1" applyFont="1" applyBorder="1" applyAlignment="1">
      <alignment horizontal="center" vertical="center"/>
      <protection/>
    </xf>
    <xf numFmtId="9" fontId="0" fillId="0" borderId="12" xfId="52" applyNumberFormat="1" applyFont="1" applyBorder="1">
      <alignment/>
      <protection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164" fontId="2" fillId="0" borderId="24" xfId="52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/>
    </xf>
    <xf numFmtId="0" fontId="0" fillId="0" borderId="12" xfId="56" applyNumberFormat="1" applyFont="1" applyBorder="1" applyAlignment="1">
      <alignment horizontal="left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164" fontId="0" fillId="0" borderId="12" xfId="0" applyNumberFormat="1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56" applyFont="1" applyBorder="1" applyAlignment="1">
      <alignment horizontal="left" vertical="center" wrapText="1"/>
      <protection/>
    </xf>
    <xf numFmtId="0" fontId="0" fillId="0" borderId="21" xfId="56" applyFont="1" applyBorder="1" applyAlignment="1">
      <alignment horizontal="left" vertical="center" wrapText="1"/>
      <protection/>
    </xf>
    <xf numFmtId="0" fontId="0" fillId="0" borderId="21" xfId="56" applyFont="1" applyBorder="1" applyAlignment="1">
      <alignment horizontal="center" vertical="center" wrapText="1"/>
      <protection/>
    </xf>
    <xf numFmtId="164" fontId="0" fillId="0" borderId="26" xfId="0" applyNumberFormat="1" applyFont="1" applyBorder="1" applyAlignment="1">
      <alignment horizontal="center" vertical="center"/>
    </xf>
    <xf numFmtId="9" fontId="0" fillId="0" borderId="26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2" xfId="55" applyFont="1" applyBorder="1" applyAlignment="1">
      <alignment wrapText="1"/>
      <protection/>
    </xf>
    <xf numFmtId="0" fontId="0" fillId="0" borderId="12" xfId="55" applyFont="1" applyBorder="1">
      <alignment/>
      <protection/>
    </xf>
    <xf numFmtId="164" fontId="0" fillId="0" borderId="12" xfId="52" applyNumberFormat="1" applyFont="1" applyBorder="1">
      <alignment/>
      <protection/>
    </xf>
    <xf numFmtId="0" fontId="0" fillId="0" borderId="12" xfId="0" applyFont="1" applyBorder="1" applyAlignment="1">
      <alignment/>
    </xf>
    <xf numFmtId="0" fontId="0" fillId="0" borderId="21" xfId="55" applyFont="1" applyBorder="1" applyAlignment="1">
      <alignment wrapText="1"/>
      <protection/>
    </xf>
    <xf numFmtId="0" fontId="0" fillId="0" borderId="21" xfId="0" applyFont="1" applyBorder="1" applyAlignment="1">
      <alignment/>
    </xf>
    <xf numFmtId="164" fontId="0" fillId="0" borderId="21" xfId="52" applyNumberFormat="1" applyFont="1" applyBorder="1">
      <alignment/>
      <protection/>
    </xf>
    <xf numFmtId="9" fontId="0" fillId="0" borderId="21" xfId="52" applyNumberFormat="1" applyFont="1" applyBorder="1">
      <alignment/>
      <protection/>
    </xf>
    <xf numFmtId="0" fontId="0" fillId="0" borderId="22" xfId="0" applyFont="1" applyBorder="1" applyAlignment="1">
      <alignment horizontal="center"/>
    </xf>
    <xf numFmtId="0" fontId="0" fillId="0" borderId="31" xfId="52" applyFont="1" applyBorder="1">
      <alignment/>
      <protection/>
    </xf>
    <xf numFmtId="49" fontId="3" fillId="34" borderId="31" xfId="44" applyNumberFormat="1" applyFont="1" applyFill="1" applyBorder="1" applyAlignment="1" applyProtection="1">
      <alignment vertical="top" wrapText="1"/>
      <protection/>
    </xf>
    <xf numFmtId="0" fontId="0" fillId="0" borderId="31" xfId="55" applyFont="1" applyBorder="1">
      <alignment/>
      <protection/>
    </xf>
    <xf numFmtId="164" fontId="0" fillId="0" borderId="31" xfId="52" applyNumberFormat="1" applyFont="1" applyBorder="1">
      <alignment/>
      <protection/>
    </xf>
    <xf numFmtId="9" fontId="0" fillId="0" borderId="31" xfId="58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49" fontId="3" fillId="34" borderId="31" xfId="44" applyNumberFormat="1" applyFont="1" applyFill="1" applyBorder="1" applyAlignment="1" applyProtection="1">
      <alignment wrapText="1"/>
      <protection/>
    </xf>
    <xf numFmtId="0" fontId="0" fillId="0" borderId="31" xfId="55" applyFont="1" applyBorder="1" applyAlignment="1">
      <alignment wrapText="1"/>
      <protection/>
    </xf>
    <xf numFmtId="49" fontId="3" fillId="34" borderId="31" xfId="44" applyNumberFormat="1" applyFont="1" applyFill="1" applyBorder="1" applyAlignment="1" applyProtection="1">
      <alignment vertical="center" wrapText="1"/>
      <protection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171" fontId="0" fillId="0" borderId="31" xfId="0" applyNumberFormat="1" applyFont="1" applyBorder="1" applyAlignment="1">
      <alignment/>
    </xf>
    <xf numFmtId="9" fontId="0" fillId="0" borderId="31" xfId="52" applyNumberFormat="1" applyFont="1" applyBorder="1">
      <alignment/>
      <protection/>
    </xf>
    <xf numFmtId="171" fontId="0" fillId="0" borderId="31" xfId="52" applyNumberFormat="1" applyFont="1" applyBorder="1">
      <alignment/>
      <protection/>
    </xf>
    <xf numFmtId="164" fontId="0" fillId="0" borderId="40" xfId="52" applyNumberFormat="1" applyFont="1" applyBorder="1">
      <alignment/>
      <protection/>
    </xf>
    <xf numFmtId="171" fontId="0" fillId="0" borderId="40" xfId="0" applyNumberFormat="1" applyFont="1" applyBorder="1" applyAlignment="1">
      <alignment/>
    </xf>
    <xf numFmtId="9" fontId="0" fillId="0" borderId="40" xfId="52" applyNumberFormat="1" applyFont="1" applyBorder="1">
      <alignment/>
      <protection/>
    </xf>
    <xf numFmtId="171" fontId="0" fillId="0" borderId="40" xfId="52" applyNumberFormat="1" applyFont="1" applyBorder="1">
      <alignment/>
      <protection/>
    </xf>
    <xf numFmtId="0" fontId="2" fillId="0" borderId="41" xfId="0" applyFont="1" applyBorder="1" applyAlignment="1">
      <alignment/>
    </xf>
    <xf numFmtId="171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/>
    </xf>
    <xf numFmtId="171" fontId="2" fillId="0" borderId="43" xfId="0" applyNumberFormat="1" applyFont="1" applyBorder="1" applyAlignment="1">
      <alignment/>
    </xf>
    <xf numFmtId="0" fontId="0" fillId="0" borderId="31" xfId="55" applyFont="1" applyBorder="1" applyAlignment="1">
      <alignment vertical="center" wrapText="1"/>
      <protection/>
    </xf>
    <xf numFmtId="2" fontId="3" fillId="0" borderId="31" xfId="0" applyNumberFormat="1" applyFont="1" applyBorder="1" applyAlignment="1">
      <alignment/>
    </xf>
    <xf numFmtId="0" fontId="0" fillId="0" borderId="31" xfId="44" applyFont="1" applyBorder="1" applyAlignment="1">
      <alignment horizontal="center"/>
    </xf>
    <xf numFmtId="0" fontId="0" fillId="0" borderId="12" xfId="55" applyFont="1" applyBorder="1" applyAlignment="1">
      <alignment vertical="center" wrapText="1"/>
      <protection/>
    </xf>
    <xf numFmtId="0" fontId="3" fillId="0" borderId="31" xfId="44" applyFont="1" applyBorder="1">
      <alignment/>
    </xf>
    <xf numFmtId="0" fontId="9" fillId="0" borderId="31" xfId="44" applyFont="1" applyBorder="1">
      <alignment/>
    </xf>
    <xf numFmtId="165" fontId="0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9" fontId="0" fillId="0" borderId="12" xfId="58" applyFont="1" applyFill="1" applyBorder="1" applyAlignment="1" applyProtection="1">
      <alignment/>
      <protection/>
    </xf>
    <xf numFmtId="164" fontId="6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0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/>
    </xf>
    <xf numFmtId="2" fontId="6" fillId="0" borderId="26" xfId="0" applyNumberFormat="1" applyFont="1" applyBorder="1" applyAlignment="1">
      <alignment/>
    </xf>
    <xf numFmtId="9" fontId="0" fillId="0" borderId="26" xfId="58" applyFont="1" applyFill="1" applyBorder="1" applyAlignment="1" applyProtection="1">
      <alignment/>
      <protection/>
    </xf>
    <xf numFmtId="0" fontId="0" fillId="0" borderId="36" xfId="52" applyFont="1" applyBorder="1" applyAlignment="1">
      <alignment horizontal="center" vertical="center" wrapText="1"/>
      <protection/>
    </xf>
    <xf numFmtId="49" fontId="0" fillId="0" borderId="31" xfId="52" applyNumberFormat="1" applyFont="1" applyBorder="1" applyAlignment="1">
      <alignment horizontal="left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3" fillId="0" borderId="31" xfId="52" applyFont="1" applyBorder="1" applyAlignment="1">
      <alignment horizontal="center" vertical="center" wrapText="1"/>
      <protection/>
    </xf>
    <xf numFmtId="164" fontId="0" fillId="0" borderId="31" xfId="52" applyNumberFormat="1" applyFont="1" applyBorder="1" applyAlignment="1">
      <alignment horizontal="center" vertical="center" wrapText="1"/>
      <protection/>
    </xf>
    <xf numFmtId="9" fontId="0" fillId="0" borderId="31" xfId="52" applyNumberFormat="1" applyFont="1" applyBorder="1" applyAlignment="1">
      <alignment horizontal="center" vertical="center" wrapText="1"/>
      <protection/>
    </xf>
    <xf numFmtId="164" fontId="0" fillId="0" borderId="31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1" xfId="52" applyFont="1" applyBorder="1" applyAlignment="1">
      <alignment horizontal="center" vertical="center" wrapText="1"/>
      <protection/>
    </xf>
    <xf numFmtId="2" fontId="0" fillId="0" borderId="31" xfId="0" applyNumberFormat="1" applyFont="1" applyBorder="1" applyAlignment="1">
      <alignment horizontal="center" vertical="center" wrapText="1"/>
    </xf>
    <xf numFmtId="0" fontId="0" fillId="0" borderId="31" xfId="52" applyFont="1" applyBorder="1" applyAlignment="1">
      <alignment horizontal="left" vertical="center" wrapText="1"/>
      <protection/>
    </xf>
    <xf numFmtId="0" fontId="0" fillId="0" borderId="31" xfId="0" applyFont="1" applyBorder="1" applyAlignment="1">
      <alignment horizontal="left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0" borderId="36" xfId="52" applyFont="1" applyBorder="1" applyAlignment="1">
      <alignment horizontal="center" vertical="top" wrapText="1"/>
      <protection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top" wrapText="1"/>
    </xf>
    <xf numFmtId="2" fontId="0" fillId="0" borderId="31" xfId="0" applyNumberFormat="1" applyFont="1" applyBorder="1" applyAlignment="1">
      <alignment horizontal="center" vertical="top" wrapText="1"/>
    </xf>
    <xf numFmtId="164" fontId="0" fillId="0" borderId="31" xfId="52" applyNumberFormat="1" applyFont="1" applyBorder="1" applyAlignment="1">
      <alignment horizontal="center" vertical="top" wrapText="1"/>
      <protection/>
    </xf>
    <xf numFmtId="9" fontId="0" fillId="0" borderId="31" xfId="52" applyNumberFormat="1" applyFont="1" applyBorder="1" applyAlignment="1">
      <alignment horizontal="center" vertical="top" wrapText="1"/>
      <protection/>
    </xf>
    <xf numFmtId="164" fontId="0" fillId="0" borderId="31" xfId="0" applyNumberFormat="1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3" fillId="34" borderId="31" xfId="0" applyFont="1" applyFill="1" applyBorder="1" applyAlignment="1">
      <alignment horizontal="left" vertical="center" wrapText="1"/>
    </xf>
    <xf numFmtId="0" fontId="3" fillId="0" borderId="31" xfId="52" applyFont="1" applyFill="1" applyBorder="1" applyAlignment="1">
      <alignment horizontal="center" vertical="center" wrapText="1"/>
      <protection/>
    </xf>
    <xf numFmtId="49" fontId="3" fillId="0" borderId="31" xfId="52" applyNumberFormat="1" applyFont="1" applyBorder="1" applyAlignment="1">
      <alignment horizontal="left" vertical="center" wrapText="1"/>
      <protection/>
    </xf>
    <xf numFmtId="49" fontId="0" fillId="0" borderId="31" xfId="54" applyNumberFormat="1" applyFont="1" applyFill="1" applyBorder="1" applyAlignment="1">
      <alignment horizontal="left" vertical="center" wrapText="1"/>
      <protection/>
    </xf>
    <xf numFmtId="0" fontId="0" fillId="0" borderId="31" xfId="54" applyFont="1" applyFill="1" applyBorder="1" applyAlignment="1">
      <alignment horizontal="center" vertical="center" wrapText="1"/>
      <protection/>
    </xf>
    <xf numFmtId="49" fontId="0" fillId="0" borderId="31" xfId="54" applyNumberFormat="1" applyFont="1" applyBorder="1" applyAlignment="1">
      <alignment horizontal="left" vertical="center" wrapText="1"/>
      <protection/>
    </xf>
    <xf numFmtId="0" fontId="0" fillId="0" borderId="31" xfId="54" applyFont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left" vertical="center" wrapText="1"/>
      <protection/>
    </xf>
    <xf numFmtId="0" fontId="0" fillId="34" borderId="36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left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left" vertical="center" wrapText="1"/>
    </xf>
    <xf numFmtId="0" fontId="3" fillId="0" borderId="45" xfId="52" applyFont="1" applyBorder="1" applyAlignment="1">
      <alignment horizontal="center" vertical="center" wrapText="1"/>
      <protection/>
    </xf>
    <xf numFmtId="164" fontId="0" fillId="0" borderId="40" xfId="52" applyNumberFormat="1" applyFont="1" applyBorder="1" applyAlignment="1">
      <alignment horizontal="center" vertical="center" wrapText="1"/>
      <protection/>
    </xf>
    <xf numFmtId="9" fontId="0" fillId="0" borderId="40" xfId="52" applyNumberFormat="1" applyFont="1" applyBorder="1" applyAlignment="1">
      <alignment horizontal="center" vertical="center" wrapText="1"/>
      <protection/>
    </xf>
    <xf numFmtId="164" fontId="0" fillId="0" borderId="40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41" xfId="0" applyFont="1" applyBorder="1" applyAlignment="1">
      <alignment horizontal="left"/>
    </xf>
    <xf numFmtId="164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4" fillId="33" borderId="17" xfId="0" applyFont="1" applyFill="1" applyBorder="1" applyAlignment="1">
      <alignment horizontal="center" wrapText="1" shrinkToFit="1"/>
    </xf>
    <xf numFmtId="171" fontId="2" fillId="0" borderId="29" xfId="0" applyNumberFormat="1" applyFont="1" applyBorder="1" applyAlignment="1">
      <alignment/>
    </xf>
    <xf numFmtId="171" fontId="2" fillId="0" borderId="30" xfId="0" applyNumberFormat="1" applyFont="1" applyBorder="1" applyAlignment="1">
      <alignment/>
    </xf>
    <xf numFmtId="0" fontId="4" fillId="33" borderId="17" xfId="44" applyFont="1" applyFill="1" applyBorder="1" applyAlignment="1">
      <alignment horizont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Arkusz4" xfId="54"/>
    <cellStyle name="Normalny_Arkusz5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">
      <selection activeCell="H1" sqref="H1"/>
    </sheetView>
  </sheetViews>
  <sheetFormatPr defaultColWidth="9.140625" defaultRowHeight="15.75" customHeight="1"/>
  <cols>
    <col min="1" max="1" width="5.8515625" style="1" customWidth="1"/>
    <col min="2" max="2" width="61.421875" style="1" customWidth="1"/>
    <col min="3" max="3" width="10.57421875" style="1" customWidth="1"/>
    <col min="4" max="4" width="7.28125" style="1" customWidth="1"/>
    <col min="5" max="5" width="10.7109375" style="1" customWidth="1"/>
    <col min="6" max="6" width="14.421875" style="1" customWidth="1"/>
    <col min="7" max="7" width="10.28125" style="1" customWidth="1"/>
    <col min="8" max="8" width="12.421875" style="1" customWidth="1"/>
    <col min="9" max="9" width="13.8515625" style="1" customWidth="1"/>
    <col min="10" max="10" width="16.140625" style="1" customWidth="1"/>
  </cols>
  <sheetData>
    <row r="1" spans="1:10" ht="60" customHeight="1">
      <c r="A1" s="172" t="s">
        <v>0</v>
      </c>
      <c r="B1" s="173" t="s">
        <v>1</v>
      </c>
      <c r="C1" s="173" t="s">
        <v>2</v>
      </c>
      <c r="D1" s="173" t="s">
        <v>3</v>
      </c>
      <c r="E1" s="174" t="s">
        <v>4</v>
      </c>
      <c r="F1" s="174" t="s">
        <v>126</v>
      </c>
      <c r="G1" s="175" t="s">
        <v>127</v>
      </c>
      <c r="H1" s="174" t="s">
        <v>128</v>
      </c>
      <c r="I1" s="174" t="s">
        <v>5</v>
      </c>
      <c r="J1" s="176" t="s">
        <v>115</v>
      </c>
    </row>
    <row r="2" spans="1:10" ht="18.75" customHeight="1">
      <c r="A2" s="177">
        <v>1</v>
      </c>
      <c r="B2" s="127">
        <v>2</v>
      </c>
      <c r="C2" s="127">
        <v>3</v>
      </c>
      <c r="D2" s="127">
        <v>4</v>
      </c>
      <c r="E2" s="127">
        <v>5</v>
      </c>
      <c r="F2" s="127">
        <v>6</v>
      </c>
      <c r="G2" s="127">
        <v>7</v>
      </c>
      <c r="H2" s="127">
        <v>8</v>
      </c>
      <c r="I2" s="127">
        <v>9</v>
      </c>
      <c r="J2" s="178">
        <v>10</v>
      </c>
    </row>
    <row r="3" spans="1:11" s="3" customFormat="1" ht="30" customHeight="1">
      <c r="A3" s="253">
        <v>1</v>
      </c>
      <c r="B3" s="254" t="s">
        <v>93</v>
      </c>
      <c r="C3" s="255" t="s">
        <v>6</v>
      </c>
      <c r="D3" s="256">
        <v>350</v>
      </c>
      <c r="E3" s="257"/>
      <c r="F3" s="257">
        <f>D3*E3</f>
        <v>0</v>
      </c>
      <c r="G3" s="258"/>
      <c r="H3" s="257">
        <f>F3*G3</f>
        <v>0</v>
      </c>
      <c r="I3" s="259">
        <f>F3+H3</f>
        <v>0</v>
      </c>
      <c r="J3" s="260"/>
      <c r="K3" s="2"/>
    </row>
    <row r="4" spans="1:10" ht="27.75" customHeight="1">
      <c r="A4" s="253">
        <v>2</v>
      </c>
      <c r="B4" s="254" t="s">
        <v>7</v>
      </c>
      <c r="C4" s="255" t="s">
        <v>6</v>
      </c>
      <c r="D4" s="256">
        <v>480</v>
      </c>
      <c r="E4" s="257"/>
      <c r="F4" s="257">
        <f aca="true" t="shared" si="0" ref="F4:F35">D4*E4</f>
        <v>0</v>
      </c>
      <c r="G4" s="258"/>
      <c r="H4" s="257">
        <f aca="true" t="shared" si="1" ref="H4:H35">F4*G4</f>
        <v>0</v>
      </c>
      <c r="I4" s="259">
        <f aca="true" t="shared" si="2" ref="I4:I12">F4+H4</f>
        <v>0</v>
      </c>
      <c r="J4" s="260"/>
    </row>
    <row r="5" spans="1:10" ht="28.5" customHeight="1">
      <c r="A5" s="253">
        <v>3</v>
      </c>
      <c r="B5" s="254" t="s">
        <v>8</v>
      </c>
      <c r="C5" s="255" t="s">
        <v>6</v>
      </c>
      <c r="D5" s="256">
        <v>500</v>
      </c>
      <c r="E5" s="257"/>
      <c r="F5" s="257">
        <f t="shared" si="0"/>
        <v>0</v>
      </c>
      <c r="G5" s="258"/>
      <c r="H5" s="257">
        <f t="shared" si="1"/>
        <v>0</v>
      </c>
      <c r="I5" s="259">
        <f t="shared" si="2"/>
        <v>0</v>
      </c>
      <c r="J5" s="260"/>
    </row>
    <row r="6" spans="1:10" ht="66" customHeight="1">
      <c r="A6" s="253">
        <v>4</v>
      </c>
      <c r="B6" s="254" t="s">
        <v>94</v>
      </c>
      <c r="C6" s="255" t="s">
        <v>6</v>
      </c>
      <c r="D6" s="261">
        <v>5</v>
      </c>
      <c r="E6" s="262"/>
      <c r="F6" s="257">
        <f t="shared" si="0"/>
        <v>0</v>
      </c>
      <c r="G6" s="258"/>
      <c r="H6" s="257">
        <f t="shared" si="1"/>
        <v>0</v>
      </c>
      <c r="I6" s="259">
        <f t="shared" si="2"/>
        <v>0</v>
      </c>
      <c r="J6" s="260"/>
    </row>
    <row r="7" spans="1:10" ht="78.75" customHeight="1">
      <c r="A7" s="253">
        <v>5</v>
      </c>
      <c r="B7" s="263" t="s">
        <v>95</v>
      </c>
      <c r="C7" s="255" t="s">
        <v>6</v>
      </c>
      <c r="D7" s="261">
        <v>250</v>
      </c>
      <c r="E7" s="257"/>
      <c r="F7" s="257">
        <f t="shared" si="0"/>
        <v>0</v>
      </c>
      <c r="G7" s="258"/>
      <c r="H7" s="257">
        <f t="shared" si="1"/>
        <v>0</v>
      </c>
      <c r="I7" s="259">
        <f t="shared" si="2"/>
        <v>0</v>
      </c>
      <c r="J7" s="260"/>
    </row>
    <row r="8" spans="1:10" ht="30.75" customHeight="1">
      <c r="A8" s="253">
        <v>6</v>
      </c>
      <c r="B8" s="263" t="s">
        <v>96</v>
      </c>
      <c r="C8" s="255" t="s">
        <v>6</v>
      </c>
      <c r="D8" s="261">
        <v>200</v>
      </c>
      <c r="E8" s="257"/>
      <c r="F8" s="257">
        <f t="shared" si="0"/>
        <v>0</v>
      </c>
      <c r="G8" s="258"/>
      <c r="H8" s="257">
        <f t="shared" si="1"/>
        <v>0</v>
      </c>
      <c r="I8" s="259">
        <f t="shared" si="2"/>
        <v>0</v>
      </c>
      <c r="J8" s="260"/>
    </row>
    <row r="9" spans="1:10" ht="68.25" customHeight="1">
      <c r="A9" s="253">
        <v>7</v>
      </c>
      <c r="B9" s="263" t="s">
        <v>97</v>
      </c>
      <c r="C9" s="255" t="s">
        <v>6</v>
      </c>
      <c r="D9" s="261">
        <v>10</v>
      </c>
      <c r="E9" s="257"/>
      <c r="F9" s="257">
        <f t="shared" si="0"/>
        <v>0</v>
      </c>
      <c r="G9" s="258"/>
      <c r="H9" s="257">
        <f t="shared" si="1"/>
        <v>0</v>
      </c>
      <c r="I9" s="259">
        <f t="shared" si="2"/>
        <v>0</v>
      </c>
      <c r="J9" s="260"/>
    </row>
    <row r="10" spans="1:10" ht="93" customHeight="1">
      <c r="A10" s="253">
        <v>8</v>
      </c>
      <c r="B10" s="263" t="s">
        <v>98</v>
      </c>
      <c r="C10" s="255" t="s">
        <v>6</v>
      </c>
      <c r="D10" s="261">
        <v>500</v>
      </c>
      <c r="E10" s="257"/>
      <c r="F10" s="257">
        <f t="shared" si="0"/>
        <v>0</v>
      </c>
      <c r="G10" s="258"/>
      <c r="H10" s="257">
        <f t="shared" si="1"/>
        <v>0</v>
      </c>
      <c r="I10" s="259">
        <f t="shared" si="2"/>
        <v>0</v>
      </c>
      <c r="J10" s="260"/>
    </row>
    <row r="11" spans="1:10" ht="96" customHeight="1">
      <c r="A11" s="253">
        <v>9</v>
      </c>
      <c r="B11" s="264" t="s">
        <v>9</v>
      </c>
      <c r="C11" s="255" t="s">
        <v>10</v>
      </c>
      <c r="D11" s="265">
        <v>100</v>
      </c>
      <c r="E11" s="262"/>
      <c r="F11" s="257">
        <f t="shared" si="0"/>
        <v>0</v>
      </c>
      <c r="G11" s="258"/>
      <c r="H11" s="257">
        <f t="shared" si="1"/>
        <v>0</v>
      </c>
      <c r="I11" s="259">
        <f t="shared" si="2"/>
        <v>0</v>
      </c>
      <c r="J11" s="260"/>
    </row>
    <row r="12" spans="1:10" ht="96" customHeight="1">
      <c r="A12" s="253">
        <v>10</v>
      </c>
      <c r="B12" s="264" t="s">
        <v>90</v>
      </c>
      <c r="C12" s="255" t="s">
        <v>10</v>
      </c>
      <c r="D12" s="255">
        <v>10</v>
      </c>
      <c r="E12" s="262"/>
      <c r="F12" s="257">
        <f t="shared" si="0"/>
        <v>0</v>
      </c>
      <c r="G12" s="258"/>
      <c r="H12" s="257">
        <f t="shared" si="1"/>
        <v>0</v>
      </c>
      <c r="I12" s="259">
        <f t="shared" si="2"/>
        <v>0</v>
      </c>
      <c r="J12" s="260"/>
    </row>
    <row r="13" spans="1:10" s="133" customFormat="1" ht="39.75" customHeight="1">
      <c r="A13" s="266">
        <v>11</v>
      </c>
      <c r="B13" s="267" t="s">
        <v>99</v>
      </c>
      <c r="C13" s="268" t="s">
        <v>6</v>
      </c>
      <c r="D13" s="268">
        <v>6</v>
      </c>
      <c r="E13" s="269"/>
      <c r="F13" s="270">
        <f t="shared" si="0"/>
        <v>0</v>
      </c>
      <c r="G13" s="271"/>
      <c r="H13" s="270">
        <f t="shared" si="1"/>
        <v>0</v>
      </c>
      <c r="I13" s="272">
        <f aca="true" t="shared" si="3" ref="I13:I35">F13+H13</f>
        <v>0</v>
      </c>
      <c r="J13" s="273"/>
    </row>
    <row r="14" spans="1:10" ht="42" customHeight="1">
      <c r="A14" s="253">
        <v>12</v>
      </c>
      <c r="B14" s="264" t="s">
        <v>100</v>
      </c>
      <c r="C14" s="255" t="s">
        <v>10</v>
      </c>
      <c r="D14" s="265">
        <v>96</v>
      </c>
      <c r="E14" s="262"/>
      <c r="F14" s="257">
        <f t="shared" si="0"/>
        <v>0</v>
      </c>
      <c r="G14" s="258"/>
      <c r="H14" s="257">
        <f t="shared" si="1"/>
        <v>0</v>
      </c>
      <c r="I14" s="259">
        <f t="shared" si="3"/>
        <v>0</v>
      </c>
      <c r="J14" s="260"/>
    </row>
    <row r="15" spans="1:10" ht="37.5" customHeight="1">
      <c r="A15" s="253">
        <v>13</v>
      </c>
      <c r="B15" s="274" t="s">
        <v>101</v>
      </c>
      <c r="C15" s="255" t="s">
        <v>10</v>
      </c>
      <c r="D15" s="255">
        <v>20</v>
      </c>
      <c r="E15" s="262"/>
      <c r="F15" s="257">
        <f t="shared" si="0"/>
        <v>0</v>
      </c>
      <c r="G15" s="258"/>
      <c r="H15" s="257">
        <f t="shared" si="1"/>
        <v>0</v>
      </c>
      <c r="I15" s="259">
        <f t="shared" si="3"/>
        <v>0</v>
      </c>
      <c r="J15" s="260"/>
    </row>
    <row r="16" spans="1:10" ht="51.75" customHeight="1">
      <c r="A16" s="253">
        <v>14</v>
      </c>
      <c r="B16" s="264" t="s">
        <v>11</v>
      </c>
      <c r="C16" s="255" t="s">
        <v>10</v>
      </c>
      <c r="D16" s="255">
        <v>25</v>
      </c>
      <c r="E16" s="262"/>
      <c r="F16" s="257">
        <f t="shared" si="0"/>
        <v>0</v>
      </c>
      <c r="G16" s="258"/>
      <c r="H16" s="257">
        <f t="shared" si="1"/>
        <v>0</v>
      </c>
      <c r="I16" s="259">
        <f t="shared" si="3"/>
        <v>0</v>
      </c>
      <c r="J16" s="260"/>
    </row>
    <row r="17" spans="1:10" ht="18.75" customHeight="1">
      <c r="A17" s="253">
        <v>15</v>
      </c>
      <c r="B17" s="254" t="s">
        <v>12</v>
      </c>
      <c r="C17" s="275" t="s">
        <v>10</v>
      </c>
      <c r="D17" s="275">
        <v>6500</v>
      </c>
      <c r="E17" s="257"/>
      <c r="F17" s="257">
        <f t="shared" si="0"/>
        <v>0</v>
      </c>
      <c r="G17" s="258"/>
      <c r="H17" s="257">
        <f t="shared" si="1"/>
        <v>0</v>
      </c>
      <c r="I17" s="259">
        <f t="shared" si="3"/>
        <v>0</v>
      </c>
      <c r="J17" s="260"/>
    </row>
    <row r="18" spans="1:10" ht="15" customHeight="1">
      <c r="A18" s="253">
        <v>16</v>
      </c>
      <c r="B18" s="254" t="s">
        <v>13</v>
      </c>
      <c r="C18" s="256" t="s">
        <v>10</v>
      </c>
      <c r="D18" s="256">
        <v>600</v>
      </c>
      <c r="E18" s="257"/>
      <c r="F18" s="257">
        <f t="shared" si="0"/>
        <v>0</v>
      </c>
      <c r="G18" s="258"/>
      <c r="H18" s="257">
        <f t="shared" si="1"/>
        <v>0</v>
      </c>
      <c r="I18" s="259">
        <f t="shared" si="3"/>
        <v>0</v>
      </c>
      <c r="J18" s="260"/>
    </row>
    <row r="19" spans="1:10" ht="26.25" customHeight="1">
      <c r="A19" s="253">
        <v>17</v>
      </c>
      <c r="B19" s="254" t="s">
        <v>91</v>
      </c>
      <c r="C19" s="256" t="s">
        <v>6</v>
      </c>
      <c r="D19" s="256">
        <v>400</v>
      </c>
      <c r="E19" s="257"/>
      <c r="F19" s="257">
        <f t="shared" si="0"/>
        <v>0</v>
      </c>
      <c r="G19" s="258"/>
      <c r="H19" s="257">
        <f t="shared" si="1"/>
        <v>0</v>
      </c>
      <c r="I19" s="259">
        <f t="shared" si="3"/>
        <v>0</v>
      </c>
      <c r="J19" s="260"/>
    </row>
    <row r="20" spans="1:10" ht="24.75" customHeight="1">
      <c r="A20" s="253">
        <v>18</v>
      </c>
      <c r="B20" s="254" t="s">
        <v>92</v>
      </c>
      <c r="C20" s="256" t="s">
        <v>10</v>
      </c>
      <c r="D20" s="256">
        <v>900</v>
      </c>
      <c r="E20" s="257"/>
      <c r="F20" s="257">
        <f t="shared" si="0"/>
        <v>0</v>
      </c>
      <c r="G20" s="258"/>
      <c r="H20" s="257">
        <f t="shared" si="1"/>
        <v>0</v>
      </c>
      <c r="I20" s="259">
        <f t="shared" si="3"/>
        <v>0</v>
      </c>
      <c r="J20" s="260"/>
    </row>
    <row r="21" spans="1:10" ht="38.25" customHeight="1">
      <c r="A21" s="253">
        <v>19</v>
      </c>
      <c r="B21" s="276" t="s">
        <v>102</v>
      </c>
      <c r="C21" s="256" t="s">
        <v>14</v>
      </c>
      <c r="D21" s="256">
        <v>6500</v>
      </c>
      <c r="E21" s="257"/>
      <c r="F21" s="257">
        <f t="shared" si="0"/>
        <v>0</v>
      </c>
      <c r="G21" s="258"/>
      <c r="H21" s="257">
        <f t="shared" si="1"/>
        <v>0</v>
      </c>
      <c r="I21" s="259">
        <f t="shared" si="3"/>
        <v>0</v>
      </c>
      <c r="J21" s="260"/>
    </row>
    <row r="22" spans="1:10" ht="39.75" customHeight="1">
      <c r="A22" s="253">
        <v>20</v>
      </c>
      <c r="B22" s="276" t="s">
        <v>15</v>
      </c>
      <c r="C22" s="256" t="s">
        <v>14</v>
      </c>
      <c r="D22" s="256">
        <v>15500</v>
      </c>
      <c r="E22" s="257"/>
      <c r="F22" s="257">
        <f t="shared" si="0"/>
        <v>0</v>
      </c>
      <c r="G22" s="258"/>
      <c r="H22" s="257">
        <f t="shared" si="1"/>
        <v>0</v>
      </c>
      <c r="I22" s="259">
        <f t="shared" si="3"/>
        <v>0</v>
      </c>
      <c r="J22" s="260"/>
    </row>
    <row r="23" spans="1:10" ht="18" customHeight="1">
      <c r="A23" s="253">
        <v>21</v>
      </c>
      <c r="B23" s="277" t="s">
        <v>103</v>
      </c>
      <c r="C23" s="278" t="s">
        <v>6</v>
      </c>
      <c r="D23" s="278">
        <v>25000</v>
      </c>
      <c r="E23" s="257"/>
      <c r="F23" s="257">
        <f t="shared" si="0"/>
        <v>0</v>
      </c>
      <c r="G23" s="258"/>
      <c r="H23" s="257">
        <f t="shared" si="1"/>
        <v>0</v>
      </c>
      <c r="I23" s="259">
        <f t="shared" si="3"/>
        <v>0</v>
      </c>
      <c r="J23" s="260"/>
    </row>
    <row r="24" spans="1:10" ht="19.5" customHeight="1">
      <c r="A24" s="253">
        <v>22</v>
      </c>
      <c r="B24" s="279" t="s">
        <v>104</v>
      </c>
      <c r="C24" s="280" t="s">
        <v>6</v>
      </c>
      <c r="D24" s="280">
        <v>500</v>
      </c>
      <c r="E24" s="257"/>
      <c r="F24" s="257">
        <f t="shared" si="0"/>
        <v>0</v>
      </c>
      <c r="G24" s="258"/>
      <c r="H24" s="257">
        <f t="shared" si="1"/>
        <v>0</v>
      </c>
      <c r="I24" s="259">
        <f t="shared" si="3"/>
        <v>0</v>
      </c>
      <c r="J24" s="260"/>
    </row>
    <row r="25" spans="1:10" ht="30.75" customHeight="1">
      <c r="A25" s="253">
        <v>23</v>
      </c>
      <c r="B25" s="276" t="s">
        <v>16</v>
      </c>
      <c r="C25" s="256" t="s">
        <v>14</v>
      </c>
      <c r="D25" s="256">
        <v>20000</v>
      </c>
      <c r="E25" s="257"/>
      <c r="F25" s="257">
        <f t="shared" si="0"/>
        <v>0</v>
      </c>
      <c r="G25" s="258"/>
      <c r="H25" s="257">
        <f t="shared" si="1"/>
        <v>0</v>
      </c>
      <c r="I25" s="259">
        <f t="shared" si="3"/>
        <v>0</v>
      </c>
      <c r="J25" s="260"/>
    </row>
    <row r="26" spans="1:10" ht="39.75" customHeight="1">
      <c r="A26" s="253">
        <v>24</v>
      </c>
      <c r="B26" s="264" t="s">
        <v>17</v>
      </c>
      <c r="C26" s="255" t="s">
        <v>14</v>
      </c>
      <c r="D26" s="255">
        <v>50</v>
      </c>
      <c r="E26" s="262"/>
      <c r="F26" s="257">
        <f t="shared" si="0"/>
        <v>0</v>
      </c>
      <c r="G26" s="258"/>
      <c r="H26" s="257">
        <f t="shared" si="1"/>
        <v>0</v>
      </c>
      <c r="I26" s="259">
        <f t="shared" si="3"/>
        <v>0</v>
      </c>
      <c r="J26" s="260"/>
    </row>
    <row r="27" spans="1:10" ht="63.75" customHeight="1">
      <c r="A27" s="253">
        <v>25</v>
      </c>
      <c r="B27" s="264" t="s">
        <v>105</v>
      </c>
      <c r="C27" s="255" t="s">
        <v>14</v>
      </c>
      <c r="D27" s="255">
        <v>200</v>
      </c>
      <c r="E27" s="262"/>
      <c r="F27" s="257">
        <f t="shared" si="0"/>
        <v>0</v>
      </c>
      <c r="G27" s="258"/>
      <c r="H27" s="257">
        <f t="shared" si="1"/>
        <v>0</v>
      </c>
      <c r="I27" s="259">
        <f t="shared" si="3"/>
        <v>0</v>
      </c>
      <c r="J27" s="260"/>
    </row>
    <row r="28" spans="1:10" ht="28.5" customHeight="1">
      <c r="A28" s="253">
        <v>26</v>
      </c>
      <c r="B28" s="281" t="s">
        <v>18</v>
      </c>
      <c r="C28" s="256" t="s">
        <v>14</v>
      </c>
      <c r="D28" s="256">
        <v>680</v>
      </c>
      <c r="E28" s="257"/>
      <c r="F28" s="257">
        <f t="shared" si="0"/>
        <v>0</v>
      </c>
      <c r="G28" s="258"/>
      <c r="H28" s="257">
        <f t="shared" si="1"/>
        <v>0</v>
      </c>
      <c r="I28" s="259">
        <f t="shared" si="3"/>
        <v>0</v>
      </c>
      <c r="J28" s="260"/>
    </row>
    <row r="29" spans="1:10" ht="29.25" customHeight="1">
      <c r="A29" s="253">
        <v>27</v>
      </c>
      <c r="B29" s="281" t="s">
        <v>19</v>
      </c>
      <c r="C29" s="256" t="s">
        <v>14</v>
      </c>
      <c r="D29" s="256">
        <v>120</v>
      </c>
      <c r="E29" s="257"/>
      <c r="F29" s="257">
        <f t="shared" si="0"/>
        <v>0</v>
      </c>
      <c r="G29" s="258"/>
      <c r="H29" s="257">
        <f t="shared" si="1"/>
        <v>0</v>
      </c>
      <c r="I29" s="259">
        <f t="shared" si="3"/>
        <v>0</v>
      </c>
      <c r="J29" s="260"/>
    </row>
    <row r="30" spans="1:10" ht="75" customHeight="1">
      <c r="A30" s="282">
        <v>28</v>
      </c>
      <c r="B30" s="283" t="s">
        <v>106</v>
      </c>
      <c r="C30" s="256" t="s">
        <v>14</v>
      </c>
      <c r="D30" s="256">
        <v>25</v>
      </c>
      <c r="E30" s="257"/>
      <c r="F30" s="257">
        <f t="shared" si="0"/>
        <v>0</v>
      </c>
      <c r="G30" s="258"/>
      <c r="H30" s="257">
        <f t="shared" si="1"/>
        <v>0</v>
      </c>
      <c r="I30" s="259">
        <f t="shared" si="3"/>
        <v>0</v>
      </c>
      <c r="J30" s="260"/>
    </row>
    <row r="31" spans="1:10" ht="44.25" customHeight="1">
      <c r="A31" s="282">
        <v>30</v>
      </c>
      <c r="B31" s="283" t="s">
        <v>107</v>
      </c>
      <c r="C31" s="256" t="s">
        <v>14</v>
      </c>
      <c r="D31" s="256">
        <v>10</v>
      </c>
      <c r="E31" s="257"/>
      <c r="F31" s="257">
        <f t="shared" si="0"/>
        <v>0</v>
      </c>
      <c r="G31" s="258"/>
      <c r="H31" s="257">
        <f t="shared" si="1"/>
        <v>0</v>
      </c>
      <c r="I31" s="259">
        <f t="shared" si="3"/>
        <v>0</v>
      </c>
      <c r="J31" s="260"/>
    </row>
    <row r="32" spans="1:10" ht="105" customHeight="1">
      <c r="A32" s="282">
        <v>31</v>
      </c>
      <c r="B32" s="283" t="s">
        <v>108</v>
      </c>
      <c r="C32" s="256" t="s">
        <v>10</v>
      </c>
      <c r="D32" s="256">
        <v>2000</v>
      </c>
      <c r="E32" s="257"/>
      <c r="F32" s="257">
        <f t="shared" si="0"/>
        <v>0</v>
      </c>
      <c r="G32" s="258"/>
      <c r="H32" s="257">
        <f t="shared" si="1"/>
        <v>0</v>
      </c>
      <c r="I32" s="259">
        <f t="shared" si="3"/>
        <v>0</v>
      </c>
      <c r="J32" s="260"/>
    </row>
    <row r="33" spans="1:10" ht="52.5" customHeight="1">
      <c r="A33" s="282">
        <v>32</v>
      </c>
      <c r="B33" s="283" t="s">
        <v>109</v>
      </c>
      <c r="C33" s="256" t="s">
        <v>14</v>
      </c>
      <c r="D33" s="256">
        <v>10</v>
      </c>
      <c r="E33" s="257"/>
      <c r="F33" s="257">
        <f t="shared" si="0"/>
        <v>0</v>
      </c>
      <c r="G33" s="258"/>
      <c r="H33" s="257">
        <f t="shared" si="1"/>
        <v>0</v>
      </c>
      <c r="I33" s="259">
        <f t="shared" si="3"/>
        <v>0</v>
      </c>
      <c r="J33" s="260"/>
    </row>
    <row r="34" spans="1:10" ht="57.75" customHeight="1">
      <c r="A34" s="282">
        <v>33</v>
      </c>
      <c r="B34" s="283" t="s">
        <v>110</v>
      </c>
      <c r="C34" s="256" t="s">
        <v>10</v>
      </c>
      <c r="D34" s="256">
        <v>400</v>
      </c>
      <c r="E34" s="257"/>
      <c r="F34" s="257">
        <f t="shared" si="0"/>
        <v>0</v>
      </c>
      <c r="G34" s="258"/>
      <c r="H34" s="257">
        <f t="shared" si="1"/>
        <v>0</v>
      </c>
      <c r="I34" s="259">
        <f t="shared" si="3"/>
        <v>0</v>
      </c>
      <c r="J34" s="260"/>
    </row>
    <row r="35" spans="1:10" ht="42.75" customHeight="1" thickBot="1">
      <c r="A35" s="284">
        <v>34</v>
      </c>
      <c r="B35" s="285" t="s">
        <v>20</v>
      </c>
      <c r="C35" s="286" t="s">
        <v>14</v>
      </c>
      <c r="D35" s="286">
        <v>2500</v>
      </c>
      <c r="E35" s="287"/>
      <c r="F35" s="287">
        <f t="shared" si="0"/>
        <v>0</v>
      </c>
      <c r="G35" s="288"/>
      <c r="H35" s="287">
        <f t="shared" si="1"/>
        <v>0</v>
      </c>
      <c r="I35" s="289">
        <f t="shared" si="3"/>
        <v>0</v>
      </c>
      <c r="J35" s="290"/>
    </row>
    <row r="36" spans="1:10" ht="19.5" customHeight="1" thickBot="1">
      <c r="A36" s="291"/>
      <c r="B36" s="291"/>
      <c r="C36" s="291"/>
      <c r="D36" s="291"/>
      <c r="E36" s="292" t="s">
        <v>27</v>
      </c>
      <c r="F36" s="293">
        <f>SUM(F3:F35)</f>
        <v>0</v>
      </c>
      <c r="G36" s="294"/>
      <c r="H36" s="293">
        <f>SUM(H3:H35)</f>
        <v>0</v>
      </c>
      <c r="I36" s="293">
        <f>SUM(I3:I35)</f>
        <v>0</v>
      </c>
      <c r="J36" s="295"/>
    </row>
    <row r="37" spans="2:5" ht="15.75" customHeight="1">
      <c r="B37" s="7"/>
      <c r="C37" s="7"/>
      <c r="D37" s="7"/>
      <c r="E37" s="7"/>
    </row>
    <row r="38" spans="2:5" ht="15.75" customHeight="1">
      <c r="B38" s="7"/>
      <c r="C38" s="7"/>
      <c r="D38" s="7"/>
      <c r="E38" s="7"/>
    </row>
    <row r="39" spans="2:5" ht="15.75" customHeight="1">
      <c r="B39" s="7"/>
      <c r="C39" s="7"/>
      <c r="D39" s="7"/>
      <c r="E39" s="7"/>
    </row>
    <row r="40" spans="2:5" ht="15.75" customHeight="1">
      <c r="B40" s="7"/>
      <c r="C40" s="7"/>
      <c r="D40" s="7"/>
      <c r="E40" s="7"/>
    </row>
    <row r="41" spans="2:5" ht="15.75" customHeight="1">
      <c r="B41" s="7"/>
      <c r="C41" s="7"/>
      <c r="D41" s="7"/>
      <c r="E41" s="7"/>
    </row>
    <row r="42" spans="2:5" ht="15.75" customHeight="1">
      <c r="B42" s="7"/>
      <c r="C42" s="7"/>
      <c r="D42" s="7"/>
      <c r="E42" s="7"/>
    </row>
  </sheetData>
  <sheetProtection/>
  <printOptions/>
  <pageMargins left="0.1968503937007874" right="0.03937007874015748" top="1.1811023622047245" bottom="0.7874015748031497" header="0.7086614173228347" footer="0.5905511811023623"/>
  <pageSetup horizontalDpi="600" verticalDpi="600" orientation="landscape" paperSize="9" scale="90" r:id="rId1"/>
  <headerFooter alignWithMargins="0">
    <oddHeader>&amp;LGCR/2/ZP/2017&amp;C&amp;"Arial,Pogrubiony"CZĘŚĆ 1.</oddHeader>
    <oddFooter>&amp;C&amp;P z &amp;P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I1" sqref="I1"/>
    </sheetView>
  </sheetViews>
  <sheetFormatPr defaultColWidth="9.00390625" defaultRowHeight="12.75"/>
  <cols>
    <col min="1" max="1" width="2.7109375" style="33" customWidth="1"/>
    <col min="2" max="2" width="58.7109375" style="33" customWidth="1"/>
    <col min="3" max="3" width="8.7109375" style="33" customWidth="1"/>
    <col min="4" max="4" width="10.7109375" style="33" customWidth="1"/>
    <col min="5" max="5" width="12.57421875" style="33" customWidth="1"/>
    <col min="6" max="6" width="10.140625" style="33" customWidth="1"/>
    <col min="7" max="7" width="8.7109375" style="33" customWidth="1"/>
    <col min="8" max="8" width="11.7109375" style="33" customWidth="1"/>
    <col min="9" max="9" width="15.421875" style="33" customWidth="1"/>
    <col min="10" max="16384" width="9.00390625" style="33" customWidth="1"/>
  </cols>
  <sheetData>
    <row r="1" spans="1:9" ht="51">
      <c r="A1" s="100" t="s">
        <v>0</v>
      </c>
      <c r="B1" s="101" t="s">
        <v>1</v>
      </c>
      <c r="C1" s="101" t="s">
        <v>28</v>
      </c>
      <c r="D1" s="102" t="s">
        <v>4</v>
      </c>
      <c r="E1" s="102" t="s">
        <v>29</v>
      </c>
      <c r="F1" s="103" t="s">
        <v>30</v>
      </c>
      <c r="G1" s="102" t="s">
        <v>31</v>
      </c>
      <c r="H1" s="102" t="s">
        <v>32</v>
      </c>
      <c r="I1" s="132" t="s">
        <v>118</v>
      </c>
    </row>
    <row r="2" spans="1:9" ht="12.75">
      <c r="A2" s="104">
        <v>1</v>
      </c>
      <c r="B2" s="105">
        <v>2</v>
      </c>
      <c r="C2" s="105">
        <v>3</v>
      </c>
      <c r="D2" s="105">
        <v>4</v>
      </c>
      <c r="E2" s="105">
        <v>5</v>
      </c>
      <c r="F2" s="105">
        <v>6</v>
      </c>
      <c r="G2" s="105">
        <v>7</v>
      </c>
      <c r="H2" s="105">
        <v>8</v>
      </c>
      <c r="I2" s="61">
        <v>9</v>
      </c>
    </row>
    <row r="3" spans="1:9" ht="48.75" customHeight="1">
      <c r="A3" s="153">
        <v>1</v>
      </c>
      <c r="B3" s="189" t="s">
        <v>75</v>
      </c>
      <c r="C3" s="190">
        <v>15</v>
      </c>
      <c r="D3" s="191"/>
      <c r="E3" s="191">
        <f aca="true" t="shared" si="0" ref="E3:E11">C3*D3</f>
        <v>0</v>
      </c>
      <c r="F3" s="192"/>
      <c r="G3" s="191">
        <f aca="true" t="shared" si="1" ref="G3:G9">E3*F3</f>
        <v>0</v>
      </c>
      <c r="H3" s="191">
        <f aca="true" t="shared" si="2" ref="H3:H9">E3+G3</f>
        <v>0</v>
      </c>
      <c r="I3" s="193"/>
    </row>
    <row r="4" spans="1:9" ht="52.5" customHeight="1">
      <c r="A4" s="153">
        <v>2</v>
      </c>
      <c r="B4" s="194" t="s">
        <v>76</v>
      </c>
      <c r="C4" s="190">
        <v>30</v>
      </c>
      <c r="D4" s="191"/>
      <c r="E4" s="191">
        <f t="shared" si="0"/>
        <v>0</v>
      </c>
      <c r="F4" s="192"/>
      <c r="G4" s="191">
        <f t="shared" si="1"/>
        <v>0</v>
      </c>
      <c r="H4" s="191">
        <f t="shared" si="2"/>
        <v>0</v>
      </c>
      <c r="I4" s="193"/>
    </row>
    <row r="5" spans="1:9" ht="53.25" customHeight="1">
      <c r="A5" s="153">
        <v>3</v>
      </c>
      <c r="B5" s="194" t="s">
        <v>46</v>
      </c>
      <c r="C5" s="190">
        <v>150</v>
      </c>
      <c r="D5" s="191"/>
      <c r="E5" s="191">
        <f t="shared" si="0"/>
        <v>0</v>
      </c>
      <c r="F5" s="192"/>
      <c r="G5" s="191">
        <f t="shared" si="1"/>
        <v>0</v>
      </c>
      <c r="H5" s="191">
        <f t="shared" si="2"/>
        <v>0</v>
      </c>
      <c r="I5" s="193"/>
    </row>
    <row r="6" spans="1:9" ht="48" customHeight="1">
      <c r="A6" s="153">
        <v>4</v>
      </c>
      <c r="B6" s="194" t="s">
        <v>77</v>
      </c>
      <c r="C6" s="190">
        <v>15</v>
      </c>
      <c r="D6" s="191"/>
      <c r="E6" s="191">
        <f t="shared" si="0"/>
        <v>0</v>
      </c>
      <c r="F6" s="192"/>
      <c r="G6" s="191">
        <f t="shared" si="1"/>
        <v>0</v>
      </c>
      <c r="H6" s="191">
        <f t="shared" si="2"/>
        <v>0</v>
      </c>
      <c r="I6" s="193"/>
    </row>
    <row r="7" spans="1:9" ht="65.25" customHeight="1">
      <c r="A7" s="153">
        <v>5</v>
      </c>
      <c r="B7" s="194" t="s">
        <v>78</v>
      </c>
      <c r="C7" s="190">
        <v>200</v>
      </c>
      <c r="D7" s="191"/>
      <c r="E7" s="191">
        <f t="shared" si="0"/>
        <v>0</v>
      </c>
      <c r="F7" s="192"/>
      <c r="G7" s="191">
        <f t="shared" si="1"/>
        <v>0</v>
      </c>
      <c r="H7" s="191">
        <f t="shared" si="2"/>
        <v>0</v>
      </c>
      <c r="I7" s="193"/>
    </row>
    <row r="8" spans="1:9" ht="68.25" customHeight="1">
      <c r="A8" s="153">
        <v>6</v>
      </c>
      <c r="B8" s="194" t="s">
        <v>47</v>
      </c>
      <c r="C8" s="190">
        <v>100</v>
      </c>
      <c r="D8" s="191"/>
      <c r="E8" s="191">
        <f t="shared" si="0"/>
        <v>0</v>
      </c>
      <c r="F8" s="192"/>
      <c r="G8" s="191">
        <f t="shared" si="1"/>
        <v>0</v>
      </c>
      <c r="H8" s="191">
        <f t="shared" si="2"/>
        <v>0</v>
      </c>
      <c r="I8" s="193"/>
    </row>
    <row r="9" spans="1:9" ht="67.5" customHeight="1">
      <c r="A9" s="153">
        <v>7</v>
      </c>
      <c r="B9" s="194" t="s">
        <v>79</v>
      </c>
      <c r="C9" s="190">
        <v>100</v>
      </c>
      <c r="D9" s="191"/>
      <c r="E9" s="191">
        <f t="shared" si="0"/>
        <v>0</v>
      </c>
      <c r="F9" s="192"/>
      <c r="G9" s="191">
        <f t="shared" si="1"/>
        <v>0</v>
      </c>
      <c r="H9" s="191">
        <f t="shared" si="2"/>
        <v>0</v>
      </c>
      <c r="I9" s="193"/>
    </row>
    <row r="10" spans="1:9" ht="42" customHeight="1">
      <c r="A10" s="153">
        <v>8</v>
      </c>
      <c r="B10" s="194" t="s">
        <v>80</v>
      </c>
      <c r="C10" s="190">
        <v>80</v>
      </c>
      <c r="D10" s="191"/>
      <c r="E10" s="191">
        <f t="shared" si="0"/>
        <v>0</v>
      </c>
      <c r="F10" s="192"/>
      <c r="G10" s="191"/>
      <c r="H10" s="191"/>
      <c r="I10" s="193"/>
    </row>
    <row r="11" spans="1:9" ht="69" customHeight="1">
      <c r="A11" s="154">
        <v>9</v>
      </c>
      <c r="B11" s="195" t="s">
        <v>48</v>
      </c>
      <c r="C11" s="196">
        <v>100</v>
      </c>
      <c r="D11" s="197"/>
      <c r="E11" s="191">
        <f t="shared" si="0"/>
        <v>0</v>
      </c>
      <c r="F11" s="198"/>
      <c r="G11" s="191">
        <f>E11*F11</f>
        <v>0</v>
      </c>
      <c r="H11" s="191">
        <f>E11+G11</f>
        <v>0</v>
      </c>
      <c r="I11" s="199"/>
    </row>
    <row r="12" spans="1:9" ht="19.5" customHeight="1">
      <c r="A12" s="136"/>
      <c r="B12" s="136"/>
      <c r="C12" s="155"/>
      <c r="D12" s="156" t="s">
        <v>27</v>
      </c>
      <c r="E12" s="137">
        <f>SUM(E3:E11)</f>
        <v>0</v>
      </c>
      <c r="F12" s="137"/>
      <c r="G12" s="137">
        <f>SUM(G3:G11)</f>
        <v>0</v>
      </c>
      <c r="H12" s="157">
        <f>SUM(H3:H11)</f>
        <v>0</v>
      </c>
      <c r="I12" s="136"/>
    </row>
  </sheetData>
  <sheetProtection/>
  <printOptions/>
  <pageMargins left="0.31496062992125984" right="0.3937007874015748" top="1.1023622047244095" bottom="0.984251968503937" header="0.6692913385826772" footer="0.5118110236220472"/>
  <pageSetup horizontalDpi="600" verticalDpi="600" orientation="landscape" paperSize="9" r:id="rId1"/>
  <headerFooter alignWithMargins="0">
    <oddHeader>&amp;LGCR/2/ZP/2017&amp;CCZĘŚĆ 10</oddHeader>
    <oddFooter>&amp;C1 z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I1" sqref="I1"/>
    </sheetView>
  </sheetViews>
  <sheetFormatPr defaultColWidth="9.00390625" defaultRowHeight="12.75"/>
  <cols>
    <col min="1" max="1" width="4.00390625" style="33" customWidth="1"/>
    <col min="2" max="2" width="43.28125" style="33" customWidth="1"/>
    <col min="3" max="4" width="9.00390625" style="33" customWidth="1"/>
    <col min="5" max="5" width="13.28125" style="33" customWidth="1"/>
    <col min="6" max="6" width="9.00390625" style="33" customWidth="1"/>
    <col min="7" max="7" width="13.7109375" style="33" customWidth="1"/>
    <col min="8" max="8" width="15.8515625" style="33" customWidth="1"/>
    <col min="9" max="9" width="16.00390625" style="33" customWidth="1"/>
    <col min="10" max="16384" width="9.00390625" style="33" customWidth="1"/>
  </cols>
  <sheetData>
    <row r="1" spans="1:9" ht="51">
      <c r="A1" s="34" t="s">
        <v>0</v>
      </c>
      <c r="B1" s="35" t="s">
        <v>1</v>
      </c>
      <c r="C1" s="35" t="s">
        <v>28</v>
      </c>
      <c r="D1" s="36" t="s">
        <v>4</v>
      </c>
      <c r="E1" s="36" t="s">
        <v>49</v>
      </c>
      <c r="F1" s="37" t="s">
        <v>30</v>
      </c>
      <c r="G1" s="36" t="s">
        <v>31</v>
      </c>
      <c r="H1" s="36" t="s">
        <v>32</v>
      </c>
      <c r="I1" s="132" t="s">
        <v>119</v>
      </c>
    </row>
    <row r="2" spans="1:9" ht="12.75">
      <c r="A2" s="38">
        <v>1</v>
      </c>
      <c r="B2" s="39">
        <v>2</v>
      </c>
      <c r="C2" s="39">
        <v>3</v>
      </c>
      <c r="D2" s="39">
        <v>4</v>
      </c>
      <c r="E2" s="39">
        <v>5</v>
      </c>
      <c r="F2" s="39">
        <v>6</v>
      </c>
      <c r="G2" s="39">
        <v>7</v>
      </c>
      <c r="H2" s="39">
        <v>8</v>
      </c>
      <c r="I2" s="61">
        <v>9</v>
      </c>
    </row>
    <row r="3" spans="1:9" ht="19.5" customHeight="1">
      <c r="A3" s="65">
        <v>1</v>
      </c>
      <c r="B3" s="106" t="s">
        <v>50</v>
      </c>
      <c r="C3" s="97">
        <v>900</v>
      </c>
      <c r="D3" s="67"/>
      <c r="E3" s="67">
        <f>C3*D3</f>
        <v>0</v>
      </c>
      <c r="F3" s="68"/>
      <c r="G3" s="69">
        <f>E3*F3</f>
        <v>0</v>
      </c>
      <c r="H3" s="69">
        <f>E3+G3</f>
        <v>0</v>
      </c>
      <c r="I3" s="26"/>
    </row>
    <row r="4" spans="1:8" ht="14.25" customHeight="1">
      <c r="A4" s="70"/>
      <c r="B4" s="70"/>
      <c r="C4" s="70"/>
      <c r="D4" s="71" t="s">
        <v>27</v>
      </c>
      <c r="E4" s="29">
        <f>SUM(E3:E3)</f>
        <v>0</v>
      </c>
      <c r="F4" s="72"/>
      <c r="G4" s="73">
        <f>SUM(G3:G3)</f>
        <v>0</v>
      </c>
      <c r="H4" s="74">
        <f>SUM(H3:H3)</f>
        <v>0</v>
      </c>
    </row>
  </sheetData>
  <sheetProtection/>
  <printOptions/>
  <pageMargins left="0.7480314960629921" right="0.5511811023622047" top="1.141732283464567" bottom="0.984251968503937" header="0.6692913385826772" footer="0.5118110236220472"/>
  <pageSetup horizontalDpi="600" verticalDpi="600" orientation="landscape" paperSize="9" r:id="rId1"/>
  <headerFooter alignWithMargins="0">
    <oddHeader>&amp;LGCR/2/ZP/2017&amp;CCZĘŚĆ 11.</oddHeader>
    <oddFooter>&amp;C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B13" sqref="B13"/>
    </sheetView>
  </sheetViews>
  <sheetFormatPr defaultColWidth="11.57421875" defaultRowHeight="12.75"/>
  <cols>
    <col min="1" max="1" width="5.7109375" style="0" customWidth="1"/>
    <col min="2" max="2" width="42.140625" style="0" customWidth="1"/>
    <col min="3" max="4" width="11.57421875" style="0" customWidth="1"/>
    <col min="5" max="5" width="13.7109375" style="0" customWidth="1"/>
    <col min="6" max="8" width="11.57421875" style="0" customWidth="1"/>
    <col min="9" max="9" width="15.00390625" style="0" customWidth="1"/>
  </cols>
  <sheetData>
    <row r="1" spans="1:9" ht="79.5" customHeight="1">
      <c r="A1" s="107" t="s">
        <v>0</v>
      </c>
      <c r="B1" s="108" t="s">
        <v>1</v>
      </c>
      <c r="C1" s="108" t="s">
        <v>28</v>
      </c>
      <c r="D1" s="109" t="s">
        <v>4</v>
      </c>
      <c r="E1" s="109" t="s">
        <v>49</v>
      </c>
      <c r="F1" s="110" t="s">
        <v>30</v>
      </c>
      <c r="G1" s="109" t="s">
        <v>31</v>
      </c>
      <c r="H1" s="109" t="s">
        <v>32</v>
      </c>
      <c r="I1" s="132" t="s">
        <v>120</v>
      </c>
    </row>
    <row r="2" spans="1:9" ht="12.75">
      <c r="A2" s="111">
        <v>1</v>
      </c>
      <c r="B2" s="112">
        <v>2</v>
      </c>
      <c r="C2" s="112">
        <v>3</v>
      </c>
      <c r="D2" s="112">
        <v>4</v>
      </c>
      <c r="E2" s="112">
        <v>5</v>
      </c>
      <c r="F2" s="112">
        <v>6</v>
      </c>
      <c r="G2" s="112">
        <v>7</v>
      </c>
      <c r="H2" s="112">
        <v>8</v>
      </c>
      <c r="I2" s="61">
        <v>9</v>
      </c>
    </row>
    <row r="3" spans="1:9" ht="40.5" customHeight="1">
      <c r="A3" s="47">
        <v>1</v>
      </c>
      <c r="B3" s="113" t="s">
        <v>73</v>
      </c>
      <c r="C3" s="114">
        <v>10</v>
      </c>
      <c r="D3" s="115"/>
      <c r="E3" s="67">
        <f>C3*D3</f>
        <v>0</v>
      </c>
      <c r="F3" s="116"/>
      <c r="G3" s="115">
        <f>E3*F3</f>
        <v>0</v>
      </c>
      <c r="H3" s="115">
        <f>E3+G3</f>
        <v>0</v>
      </c>
      <c r="I3" s="117"/>
    </row>
    <row r="4" spans="1:8" ht="16.5" customHeight="1">
      <c r="A4" s="118"/>
      <c r="B4" s="119"/>
      <c r="D4" s="28" t="s">
        <v>27</v>
      </c>
      <c r="E4" s="29">
        <f>SUM(E3:E3)</f>
        <v>0</v>
      </c>
      <c r="F4" s="29"/>
      <c r="G4" s="29">
        <f>SUM(G3:G3)</f>
        <v>0</v>
      </c>
      <c r="H4" s="31">
        <f>SUM(H3:H3)</f>
        <v>0</v>
      </c>
    </row>
  </sheetData>
  <sheetProtection/>
  <printOptions/>
  <pageMargins left="0.5905511811023623" right="0.4330708661417323" top="1.220472440944882" bottom="1.0236220472440944" header="0.7874015748031497" footer="0.7874015748031497"/>
  <pageSetup horizontalDpi="600" verticalDpi="600" orientation="landscape" paperSize="9" r:id="rId1"/>
  <headerFooter alignWithMargins="0">
    <oddHeader>&amp;LGCR/2/ZP/2017&amp;CCZĘŚĆ 12</oddHeader>
    <oddFooter>&amp;C1 z 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I1" sqref="I1"/>
    </sheetView>
  </sheetViews>
  <sheetFormatPr defaultColWidth="11.57421875" defaultRowHeight="12.75"/>
  <cols>
    <col min="1" max="1" width="4.28125" style="0" customWidth="1"/>
    <col min="2" max="2" width="38.57421875" style="0" customWidth="1"/>
    <col min="3" max="8" width="11.57421875" style="0" customWidth="1"/>
    <col min="9" max="9" width="14.7109375" style="0" customWidth="1"/>
  </cols>
  <sheetData>
    <row r="1" spans="1:9" ht="76.5">
      <c r="A1" s="107" t="s">
        <v>0</v>
      </c>
      <c r="B1" s="108" t="s">
        <v>1</v>
      </c>
      <c r="C1" s="108" t="s">
        <v>28</v>
      </c>
      <c r="D1" s="109" t="s">
        <v>4</v>
      </c>
      <c r="E1" s="109" t="s">
        <v>49</v>
      </c>
      <c r="F1" s="110" t="s">
        <v>30</v>
      </c>
      <c r="G1" s="109" t="s">
        <v>31</v>
      </c>
      <c r="H1" s="109" t="s">
        <v>32</v>
      </c>
      <c r="I1" s="132" t="s">
        <v>121</v>
      </c>
    </row>
    <row r="2" spans="1:9" ht="12.75">
      <c r="A2" s="111">
        <v>1</v>
      </c>
      <c r="B2" s="112">
        <v>2</v>
      </c>
      <c r="C2" s="112">
        <v>3</v>
      </c>
      <c r="D2" s="112">
        <v>4</v>
      </c>
      <c r="E2" s="112">
        <v>5</v>
      </c>
      <c r="F2" s="112">
        <v>6</v>
      </c>
      <c r="G2" s="112">
        <v>7</v>
      </c>
      <c r="H2" s="112">
        <v>8</v>
      </c>
      <c r="I2" s="61">
        <v>9</v>
      </c>
    </row>
    <row r="3" spans="1:9" ht="25.5">
      <c r="A3" s="47">
        <v>1</v>
      </c>
      <c r="B3" s="113" t="s">
        <v>51</v>
      </c>
      <c r="C3" s="114">
        <v>10</v>
      </c>
      <c r="D3" s="120"/>
      <c r="E3" s="121">
        <f>C3*D3</f>
        <v>0</v>
      </c>
      <c r="F3" s="122"/>
      <c r="G3" s="120">
        <f>E3*F3</f>
        <v>0</v>
      </c>
      <c r="H3" s="120">
        <f>E3+G3</f>
        <v>0</v>
      </c>
      <c r="I3" s="117"/>
    </row>
    <row r="4" spans="1:8" ht="15.75" customHeight="1">
      <c r="A4" s="118"/>
      <c r="B4" s="119"/>
      <c r="D4" s="123" t="s">
        <v>27</v>
      </c>
      <c r="E4" s="124">
        <f>SUM(E3:E3)</f>
        <v>0</v>
      </c>
      <c r="F4" s="124"/>
      <c r="G4" s="124">
        <f>SUM(G3:G3)</f>
        <v>0</v>
      </c>
      <c r="H4" s="125">
        <f>SUM(H3:H3)</f>
        <v>0</v>
      </c>
    </row>
  </sheetData>
  <sheetProtection/>
  <printOptions/>
  <pageMargins left="0.7874015748031497" right="0.7874015748031497" top="1.1811023622047245" bottom="1.0236220472440944" header="0.7874015748031497" footer="0.7874015748031497"/>
  <pageSetup horizontalDpi="600" verticalDpi="600" orientation="landscape" paperSize="9" r:id="rId1"/>
  <headerFooter alignWithMargins="0">
    <oddHeader>&amp;LGCR/2/ZP/2017&amp;CCZĘŚĆ 13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I1" sqref="I1"/>
    </sheetView>
  </sheetViews>
  <sheetFormatPr defaultColWidth="11.57421875" defaultRowHeight="12.75"/>
  <cols>
    <col min="1" max="1" width="4.28125" style="0" customWidth="1"/>
    <col min="2" max="2" width="38.57421875" style="0" customWidth="1"/>
    <col min="3" max="8" width="11.57421875" style="0" customWidth="1"/>
    <col min="9" max="9" width="17.140625" style="0" customWidth="1"/>
  </cols>
  <sheetData>
    <row r="1" spans="1:9" ht="76.5">
      <c r="A1" s="107" t="s">
        <v>0</v>
      </c>
      <c r="B1" s="108" t="s">
        <v>1</v>
      </c>
      <c r="C1" s="108" t="s">
        <v>28</v>
      </c>
      <c r="D1" s="109" t="s">
        <v>4</v>
      </c>
      <c r="E1" s="109" t="s">
        <v>49</v>
      </c>
      <c r="F1" s="110" t="s">
        <v>30</v>
      </c>
      <c r="G1" s="109" t="s">
        <v>31</v>
      </c>
      <c r="H1" s="109" t="s">
        <v>32</v>
      </c>
      <c r="I1" s="132" t="s">
        <v>122</v>
      </c>
    </row>
    <row r="2" spans="1:9" ht="12.75">
      <c r="A2" s="111">
        <v>1</v>
      </c>
      <c r="B2" s="112">
        <v>2</v>
      </c>
      <c r="C2" s="112">
        <v>3</v>
      </c>
      <c r="D2" s="112">
        <v>4</v>
      </c>
      <c r="E2" s="112">
        <v>5</v>
      </c>
      <c r="F2" s="112">
        <v>6</v>
      </c>
      <c r="G2" s="112">
        <v>7</v>
      </c>
      <c r="H2" s="112">
        <v>8</v>
      </c>
      <c r="I2" s="61">
        <v>9</v>
      </c>
    </row>
    <row r="3" spans="1:9" ht="76.5">
      <c r="A3" s="47">
        <v>1</v>
      </c>
      <c r="B3" s="113" t="s">
        <v>52</v>
      </c>
      <c r="C3" s="114">
        <v>50</v>
      </c>
      <c r="D3" s="120"/>
      <c r="E3" s="121">
        <f>C3*D3</f>
        <v>0</v>
      </c>
      <c r="F3" s="122"/>
      <c r="G3" s="120">
        <f>E3*F3</f>
        <v>0</v>
      </c>
      <c r="H3" s="120">
        <f>E3+G3</f>
        <v>0</v>
      </c>
      <c r="I3" s="117"/>
    </row>
    <row r="4" spans="1:8" ht="16.5" customHeight="1">
      <c r="A4" s="118"/>
      <c r="B4" s="119"/>
      <c r="D4" s="123" t="s">
        <v>27</v>
      </c>
      <c r="E4" s="124">
        <f>SUM(E3:E3)</f>
        <v>0</v>
      </c>
      <c r="F4" s="124"/>
      <c r="G4" s="124">
        <f>SUM(G3:G3)</f>
        <v>0</v>
      </c>
      <c r="H4" s="125">
        <f>SUM(H3:H3)</f>
        <v>0</v>
      </c>
    </row>
  </sheetData>
  <sheetProtection/>
  <printOptions/>
  <pageMargins left="0.7874015748031497" right="0.7874015748031497" top="1.1023622047244095" bottom="1.0236220472440944" header="0.7874015748031497" footer="0.7874015748031497"/>
  <pageSetup horizontalDpi="600" verticalDpi="600" orientation="landscape" paperSize="9" r:id="rId1"/>
  <headerFooter alignWithMargins="0">
    <oddHeader>&amp;LGCR/2/ZP/2017&amp;CCZĘŚC 14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I1" sqref="I1"/>
    </sheetView>
  </sheetViews>
  <sheetFormatPr defaultColWidth="11.57421875" defaultRowHeight="12.75"/>
  <cols>
    <col min="1" max="1" width="4.28125" style="0" customWidth="1"/>
    <col min="2" max="2" width="38.57421875" style="0" customWidth="1"/>
    <col min="3" max="8" width="11.57421875" style="0" customWidth="1"/>
    <col min="9" max="9" width="17.00390625" style="0" customWidth="1"/>
  </cols>
  <sheetData>
    <row r="1" spans="1:9" ht="76.5">
      <c r="A1" s="107" t="s">
        <v>0</v>
      </c>
      <c r="B1" s="108" t="s">
        <v>1</v>
      </c>
      <c r="C1" s="108" t="s">
        <v>28</v>
      </c>
      <c r="D1" s="109" t="s">
        <v>4</v>
      </c>
      <c r="E1" s="109" t="s">
        <v>49</v>
      </c>
      <c r="F1" s="110" t="s">
        <v>30</v>
      </c>
      <c r="G1" s="109" t="s">
        <v>31</v>
      </c>
      <c r="H1" s="109" t="s">
        <v>32</v>
      </c>
      <c r="I1" s="132" t="s">
        <v>123</v>
      </c>
    </row>
    <row r="2" spans="1:9" ht="12.75">
      <c r="A2" s="111">
        <v>1</v>
      </c>
      <c r="B2" s="112">
        <v>2</v>
      </c>
      <c r="C2" s="112">
        <v>3</v>
      </c>
      <c r="D2" s="112">
        <v>4</v>
      </c>
      <c r="E2" s="112">
        <v>5</v>
      </c>
      <c r="F2" s="112">
        <v>6</v>
      </c>
      <c r="G2" s="112">
        <v>7</v>
      </c>
      <c r="H2" s="112">
        <v>8</v>
      </c>
      <c r="I2" s="61">
        <v>9</v>
      </c>
    </row>
    <row r="3" spans="1:9" ht="66.75" customHeight="1">
      <c r="A3" s="47">
        <v>1</v>
      </c>
      <c r="B3" s="113" t="s">
        <v>53</v>
      </c>
      <c r="C3" s="114">
        <v>100</v>
      </c>
      <c r="D3" s="120"/>
      <c r="E3" s="121">
        <f>C3*D3</f>
        <v>0</v>
      </c>
      <c r="F3" s="122"/>
      <c r="G3" s="120">
        <f>E3*F3</f>
        <v>0</v>
      </c>
      <c r="H3" s="120">
        <f>E3+G3</f>
        <v>0</v>
      </c>
      <c r="I3" s="117"/>
    </row>
    <row r="4" spans="1:8" ht="18" customHeight="1">
      <c r="A4" s="118"/>
      <c r="B4" s="119"/>
      <c r="D4" s="123" t="s">
        <v>27</v>
      </c>
      <c r="E4" s="124">
        <f>SUM(E3:E3)</f>
        <v>0</v>
      </c>
      <c r="F4" s="124"/>
      <c r="G4" s="124">
        <f>SUM(G3:G3)</f>
        <v>0</v>
      </c>
      <c r="H4" s="125">
        <f>SUM(H3:H3)</f>
        <v>0</v>
      </c>
    </row>
  </sheetData>
  <sheetProtection/>
  <printOptions/>
  <pageMargins left="0.7874015748031497" right="0.7874015748031497" top="1.299212598425197" bottom="1.0236220472440944" header="0.7874015748031497" footer="0.7874015748031497"/>
  <pageSetup horizontalDpi="600" verticalDpi="600" orientation="landscape" paperSize="9" r:id="rId1"/>
  <headerFooter alignWithMargins="0">
    <oddHeader>&amp;LGCR/2/ZP/2017&amp;CCZĘŚĆ 15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D8" sqref="D8"/>
    </sheetView>
  </sheetViews>
  <sheetFormatPr defaultColWidth="9.00390625" defaultRowHeight="12.75"/>
  <cols>
    <col min="1" max="1" width="3.7109375" style="33" customWidth="1"/>
    <col min="2" max="2" width="47.28125" style="33" customWidth="1"/>
    <col min="3" max="3" width="9.00390625" style="33" customWidth="1"/>
    <col min="4" max="4" width="11.57421875" style="33" customWidth="1"/>
    <col min="5" max="5" width="12.421875" style="33" customWidth="1"/>
    <col min="6" max="6" width="9.00390625" style="33" customWidth="1"/>
    <col min="7" max="7" width="12.8515625" style="33" customWidth="1"/>
    <col min="8" max="8" width="16.57421875" style="33" customWidth="1"/>
    <col min="9" max="9" width="17.140625" style="33" customWidth="1"/>
    <col min="10" max="16384" width="9.00390625" style="33" customWidth="1"/>
  </cols>
  <sheetData>
    <row r="1" spans="1:9" ht="63.75">
      <c r="A1" s="34" t="s">
        <v>0</v>
      </c>
      <c r="B1" s="35" t="s">
        <v>1</v>
      </c>
      <c r="C1" s="35" t="s">
        <v>28</v>
      </c>
      <c r="D1" s="36" t="s">
        <v>4</v>
      </c>
      <c r="E1" s="36" t="s">
        <v>29</v>
      </c>
      <c r="F1" s="37" t="s">
        <v>30</v>
      </c>
      <c r="G1" s="36" t="s">
        <v>31</v>
      </c>
      <c r="H1" s="36" t="s">
        <v>32</v>
      </c>
      <c r="I1" s="132" t="s">
        <v>124</v>
      </c>
    </row>
    <row r="2" spans="1:9" ht="12.75">
      <c r="A2" s="38">
        <v>1</v>
      </c>
      <c r="B2" s="39">
        <v>2</v>
      </c>
      <c r="C2" s="39">
        <v>3</v>
      </c>
      <c r="D2" s="39">
        <v>4</v>
      </c>
      <c r="E2" s="39">
        <v>5</v>
      </c>
      <c r="F2" s="39">
        <v>6</v>
      </c>
      <c r="G2" s="39">
        <v>7</v>
      </c>
      <c r="H2" s="39">
        <v>8</v>
      </c>
      <c r="I2" s="40">
        <v>9</v>
      </c>
    </row>
    <row r="3" spans="1:9" ht="42.75" customHeight="1">
      <c r="A3" s="135">
        <v>1</v>
      </c>
      <c r="B3" s="200" t="s">
        <v>54</v>
      </c>
      <c r="C3" s="201">
        <v>5</v>
      </c>
      <c r="D3" s="202"/>
      <c r="E3" s="202">
        <f>C3*D3</f>
        <v>0</v>
      </c>
      <c r="F3" s="184"/>
      <c r="G3" s="202">
        <f>E3*F3</f>
        <v>0</v>
      </c>
      <c r="H3" s="202">
        <f>E3+G3</f>
        <v>0</v>
      </c>
      <c r="I3" s="185"/>
    </row>
    <row r="4" spans="1:9" ht="40.5" customHeight="1">
      <c r="A4" s="135">
        <v>2</v>
      </c>
      <c r="B4" s="200" t="s">
        <v>55</v>
      </c>
      <c r="C4" s="203">
        <v>5</v>
      </c>
      <c r="D4" s="202"/>
      <c r="E4" s="202">
        <f>C4*D4</f>
        <v>0</v>
      </c>
      <c r="F4" s="184"/>
      <c r="G4" s="202">
        <f>E4*F4</f>
        <v>0</v>
      </c>
      <c r="H4" s="202">
        <f>E4+G4</f>
        <v>0</v>
      </c>
      <c r="I4" s="185"/>
    </row>
    <row r="5" spans="1:9" ht="43.5" customHeight="1">
      <c r="A5" s="158">
        <v>3</v>
      </c>
      <c r="B5" s="204" t="s">
        <v>56</v>
      </c>
      <c r="C5" s="205">
        <v>5</v>
      </c>
      <c r="D5" s="206"/>
      <c r="E5" s="206">
        <f>C5*D5</f>
        <v>0</v>
      </c>
      <c r="F5" s="207"/>
      <c r="G5" s="206">
        <f>E5*F5</f>
        <v>0</v>
      </c>
      <c r="H5" s="206">
        <f>E5+G5</f>
        <v>0</v>
      </c>
      <c r="I5" s="208"/>
    </row>
    <row r="6" spans="1:9" ht="18.75" customHeight="1">
      <c r="A6" s="136"/>
      <c r="B6" s="186"/>
      <c r="C6" s="186"/>
      <c r="D6" s="123" t="s">
        <v>27</v>
      </c>
      <c r="E6" s="124">
        <f>SUM(E3:E5)</f>
        <v>0</v>
      </c>
      <c r="F6" s="124"/>
      <c r="G6" s="124">
        <f>SUM(G3:G5)</f>
        <v>0</v>
      </c>
      <c r="H6" s="125">
        <f>SUM(H3:H5)</f>
        <v>0</v>
      </c>
      <c r="I6" s="186"/>
    </row>
  </sheetData>
  <sheetProtection/>
  <printOptions/>
  <pageMargins left="0.2362204724409449" right="0.31496062992125984" top="1.1811023622047245" bottom="1.0236220472440944" header="0.7874015748031497" footer="0.7874015748031497"/>
  <pageSetup horizontalDpi="600" verticalDpi="600" orientation="landscape" paperSize="9" r:id="rId1"/>
  <headerFooter alignWithMargins="0">
    <oddHeader>&amp;LGCR/2/ZP/2017&amp;CCZĘŚĆ 16</oddHeader>
    <oddFooter>&amp;C1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4">
      <selection activeCell="B22" sqref="B22"/>
    </sheetView>
  </sheetViews>
  <sheetFormatPr defaultColWidth="11.57421875" defaultRowHeight="12.75"/>
  <cols>
    <col min="1" max="1" width="6.00390625" style="0" customWidth="1"/>
    <col min="2" max="2" width="51.421875" style="0" customWidth="1"/>
    <col min="3" max="3" width="9.7109375" style="0" customWidth="1"/>
    <col min="4" max="4" width="10.8515625" style="0" customWidth="1"/>
    <col min="5" max="5" width="11.57421875" style="0" customWidth="1"/>
    <col min="6" max="6" width="8.8515625" style="0" customWidth="1"/>
    <col min="7" max="7" width="9.00390625" style="0" customWidth="1"/>
    <col min="8" max="8" width="12.28125" style="0" customWidth="1"/>
    <col min="9" max="9" width="17.7109375" style="0" customWidth="1"/>
  </cols>
  <sheetData>
    <row r="1" spans="1:9" ht="76.5">
      <c r="A1" s="34" t="s">
        <v>0</v>
      </c>
      <c r="B1" s="35" t="s">
        <v>1</v>
      </c>
      <c r="C1" s="35" t="s">
        <v>28</v>
      </c>
      <c r="D1" s="36" t="s">
        <v>4</v>
      </c>
      <c r="E1" s="36" t="s">
        <v>29</v>
      </c>
      <c r="F1" s="37" t="s">
        <v>30</v>
      </c>
      <c r="G1" s="36" t="s">
        <v>31</v>
      </c>
      <c r="H1" s="36" t="s">
        <v>32</v>
      </c>
      <c r="I1" s="132" t="s">
        <v>125</v>
      </c>
    </row>
    <row r="2" spans="1:9" ht="12.75">
      <c r="A2" s="159">
        <v>1</v>
      </c>
      <c r="B2" s="160">
        <v>2</v>
      </c>
      <c r="C2" s="160">
        <v>3</v>
      </c>
      <c r="D2" s="160">
        <v>4</v>
      </c>
      <c r="E2" s="160">
        <v>5</v>
      </c>
      <c r="F2" s="160">
        <v>6</v>
      </c>
      <c r="G2" s="160">
        <v>7</v>
      </c>
      <c r="H2" s="160">
        <v>8</v>
      </c>
      <c r="I2" s="161"/>
    </row>
    <row r="3" spans="1:9" ht="76.5">
      <c r="A3" s="209">
        <v>1</v>
      </c>
      <c r="B3" s="210" t="s">
        <v>57</v>
      </c>
      <c r="C3" s="211">
        <v>20</v>
      </c>
      <c r="D3" s="212"/>
      <c r="E3" s="212">
        <f>C3*D3</f>
        <v>0</v>
      </c>
      <c r="F3" s="213"/>
      <c r="G3" s="212">
        <f>E3*F3</f>
        <v>0</v>
      </c>
      <c r="H3" s="212">
        <f>E3+G3</f>
        <v>0</v>
      </c>
      <c r="I3" s="214"/>
    </row>
    <row r="4" spans="1:9" ht="76.5">
      <c r="A4" s="209">
        <v>2</v>
      </c>
      <c r="B4" s="210" t="s">
        <v>58</v>
      </c>
      <c r="C4" s="215">
        <v>10</v>
      </c>
      <c r="D4" s="212"/>
      <c r="E4" s="212">
        <f aca="true" t="shared" si="0" ref="E4:E9">C4*D4</f>
        <v>0</v>
      </c>
      <c r="F4" s="213"/>
      <c r="G4" s="212">
        <f aca="true" t="shared" si="1" ref="G4:G9">E4*F4</f>
        <v>0</v>
      </c>
      <c r="H4" s="212">
        <f aca="true" t="shared" si="2" ref="H4:H9">E4+G4</f>
        <v>0</v>
      </c>
      <c r="I4" s="214"/>
    </row>
    <row r="5" spans="1:9" ht="51" customHeight="1">
      <c r="A5" s="209">
        <v>3</v>
      </c>
      <c r="B5" s="216" t="s">
        <v>59</v>
      </c>
      <c r="C5" s="215">
        <v>20</v>
      </c>
      <c r="D5" s="212"/>
      <c r="E5" s="212">
        <f t="shared" si="0"/>
        <v>0</v>
      </c>
      <c r="F5" s="213"/>
      <c r="G5" s="212">
        <f>E5*F5</f>
        <v>0</v>
      </c>
      <c r="H5" s="212">
        <f t="shared" si="2"/>
        <v>0</v>
      </c>
      <c r="I5" s="214"/>
    </row>
    <row r="6" spans="1:9" ht="77.25" customHeight="1">
      <c r="A6" s="209">
        <v>4</v>
      </c>
      <c r="B6" s="217" t="s">
        <v>60</v>
      </c>
      <c r="C6" s="215">
        <v>20</v>
      </c>
      <c r="D6" s="212"/>
      <c r="E6" s="212">
        <f t="shared" si="0"/>
        <v>0</v>
      </c>
      <c r="F6" s="213"/>
      <c r="G6" s="212">
        <f t="shared" si="1"/>
        <v>0</v>
      </c>
      <c r="H6" s="212">
        <f t="shared" si="2"/>
        <v>0</v>
      </c>
      <c r="I6" s="214"/>
    </row>
    <row r="7" spans="1:9" ht="54" customHeight="1">
      <c r="A7" s="209">
        <v>5</v>
      </c>
      <c r="B7" s="218" t="s">
        <v>61</v>
      </c>
      <c r="C7" s="215">
        <v>20</v>
      </c>
      <c r="D7" s="212"/>
      <c r="E7" s="212">
        <f t="shared" si="0"/>
        <v>0</v>
      </c>
      <c r="F7" s="213"/>
      <c r="G7" s="212">
        <f t="shared" si="1"/>
        <v>0</v>
      </c>
      <c r="H7" s="212">
        <f t="shared" si="2"/>
        <v>0</v>
      </c>
      <c r="I7" s="214"/>
    </row>
    <row r="8" spans="1:9" ht="52.5" customHeight="1">
      <c r="A8" s="209">
        <v>6</v>
      </c>
      <c r="B8" s="218" t="s">
        <v>62</v>
      </c>
      <c r="C8" s="215">
        <v>20</v>
      </c>
      <c r="D8" s="212"/>
      <c r="E8" s="212">
        <f t="shared" si="0"/>
        <v>0</v>
      </c>
      <c r="F8" s="213"/>
      <c r="G8" s="212">
        <f t="shared" si="1"/>
        <v>0</v>
      </c>
      <c r="H8" s="212">
        <f t="shared" si="2"/>
        <v>0</v>
      </c>
      <c r="I8" s="214"/>
    </row>
    <row r="9" spans="1:9" ht="78" customHeight="1">
      <c r="A9" s="209">
        <v>7</v>
      </c>
      <c r="B9" s="217" t="s">
        <v>63</v>
      </c>
      <c r="C9" s="215">
        <v>20</v>
      </c>
      <c r="D9" s="212"/>
      <c r="E9" s="212">
        <f t="shared" si="0"/>
        <v>0</v>
      </c>
      <c r="F9" s="213"/>
      <c r="G9" s="212">
        <f t="shared" si="1"/>
        <v>0</v>
      </c>
      <c r="H9" s="212">
        <f t="shared" si="2"/>
        <v>0</v>
      </c>
      <c r="I9" s="214"/>
    </row>
    <row r="10" spans="1:9" ht="18.75" customHeight="1">
      <c r="A10" s="186"/>
      <c r="B10" s="219"/>
      <c r="C10" s="220"/>
      <c r="D10" s="221" t="s">
        <v>27</v>
      </c>
      <c r="E10" s="222">
        <f>SUM(E3:E9)</f>
        <v>0</v>
      </c>
      <c r="F10" s="222"/>
      <c r="G10" s="222">
        <f>SUM(G3:G9)</f>
        <v>0</v>
      </c>
      <c r="H10" s="222">
        <f>SUM(H3:H9)</f>
        <v>0</v>
      </c>
      <c r="I10" s="223"/>
    </row>
    <row r="11" spans="1:9" ht="12.75">
      <c r="A11" s="136"/>
      <c r="B11" s="136"/>
      <c r="C11" s="136"/>
      <c r="D11" s="136"/>
      <c r="E11" s="136"/>
      <c r="F11" s="136"/>
      <c r="G11" s="136"/>
      <c r="H11" s="136"/>
      <c r="I11" s="136"/>
    </row>
    <row r="12" spans="1:9" ht="12.75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9" ht="12.75">
      <c r="A13" s="136"/>
      <c r="B13" s="136"/>
      <c r="C13" s="136"/>
      <c r="D13" s="136"/>
      <c r="E13" s="136"/>
      <c r="F13" s="136"/>
      <c r="G13" s="136"/>
      <c r="H13" s="136"/>
      <c r="I13" s="136"/>
    </row>
  </sheetData>
  <sheetProtection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&amp;LGCR/2/ZP/2017&amp;C&amp;"Arial Narrow,Normalny"&amp;11CZĘŚĆ 17</oddHeader>
    <oddFooter>&amp;C&amp;"Times New Roman,Normalny"&amp;12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B1">
      <selection activeCell="I1" sqref="I1"/>
    </sheetView>
  </sheetViews>
  <sheetFormatPr defaultColWidth="11.57421875" defaultRowHeight="12.75"/>
  <cols>
    <col min="1" max="1" width="5.28125" style="0" customWidth="1"/>
    <col min="2" max="2" width="54.421875" style="0" customWidth="1"/>
    <col min="3" max="3" width="11.140625" style="0" customWidth="1"/>
    <col min="4" max="4" width="10.7109375" style="0" customWidth="1"/>
    <col min="5" max="5" width="11.57421875" style="0" customWidth="1"/>
    <col min="6" max="6" width="7.7109375" style="0" customWidth="1"/>
    <col min="7" max="7" width="9.00390625" style="0" customWidth="1"/>
    <col min="8" max="8" width="11.57421875" style="0" customWidth="1"/>
    <col min="9" max="9" width="16.140625" style="0" customWidth="1"/>
  </cols>
  <sheetData>
    <row r="1" spans="1:9" ht="76.5">
      <c r="A1" s="164" t="s">
        <v>0</v>
      </c>
      <c r="B1" s="164" t="s">
        <v>1</v>
      </c>
      <c r="C1" s="164" t="s">
        <v>28</v>
      </c>
      <c r="D1" s="165" t="s">
        <v>4</v>
      </c>
      <c r="E1" s="165" t="s">
        <v>29</v>
      </c>
      <c r="F1" s="166" t="s">
        <v>30</v>
      </c>
      <c r="G1" s="165" t="s">
        <v>31</v>
      </c>
      <c r="H1" s="165" t="s">
        <v>32</v>
      </c>
      <c r="I1" s="169" t="s">
        <v>123</v>
      </c>
    </row>
    <row r="2" spans="1:9" ht="12.75">
      <c r="A2" s="167">
        <v>1</v>
      </c>
      <c r="B2" s="167">
        <v>2</v>
      </c>
      <c r="C2" s="167">
        <v>3</v>
      </c>
      <c r="D2" s="167">
        <v>4</v>
      </c>
      <c r="E2" s="167">
        <v>5</v>
      </c>
      <c r="F2" s="167">
        <v>6</v>
      </c>
      <c r="G2" s="167">
        <v>7</v>
      </c>
      <c r="H2" s="167">
        <v>8</v>
      </c>
      <c r="I2" s="168">
        <v>9</v>
      </c>
    </row>
    <row r="3" spans="1:9" ht="54.75" customHeight="1">
      <c r="A3" s="162">
        <v>1</v>
      </c>
      <c r="B3" s="217" t="s">
        <v>81</v>
      </c>
      <c r="C3" s="211">
        <v>60</v>
      </c>
      <c r="D3" s="212"/>
      <c r="E3" s="224">
        <f aca="true" t="shared" si="0" ref="E3:E8">C3*D3</f>
        <v>0</v>
      </c>
      <c r="F3" s="225"/>
      <c r="G3" s="226">
        <f aca="true" t="shared" si="1" ref="G3:G8">E3*F3</f>
        <v>0</v>
      </c>
      <c r="H3" s="226">
        <f aca="true" t="shared" si="2" ref="H3:H8">E3+G3</f>
        <v>0</v>
      </c>
      <c r="I3" s="163"/>
    </row>
    <row r="4" spans="1:9" ht="55.5" customHeight="1">
      <c r="A4" s="162">
        <v>2</v>
      </c>
      <c r="B4" s="217" t="s">
        <v>82</v>
      </c>
      <c r="C4" s="215">
        <v>50</v>
      </c>
      <c r="D4" s="212"/>
      <c r="E4" s="224">
        <f t="shared" si="0"/>
        <v>0</v>
      </c>
      <c r="F4" s="225"/>
      <c r="G4" s="226">
        <f t="shared" si="1"/>
        <v>0</v>
      </c>
      <c r="H4" s="226">
        <f t="shared" si="2"/>
        <v>0</v>
      </c>
      <c r="I4" s="163"/>
    </row>
    <row r="5" spans="1:9" ht="52.5" customHeight="1">
      <c r="A5" s="162">
        <v>3</v>
      </c>
      <c r="B5" s="217" t="s">
        <v>83</v>
      </c>
      <c r="C5" s="215">
        <v>50</v>
      </c>
      <c r="D5" s="212"/>
      <c r="E5" s="224">
        <f t="shared" si="0"/>
        <v>0</v>
      </c>
      <c r="F5" s="225"/>
      <c r="G5" s="226">
        <f t="shared" si="1"/>
        <v>0</v>
      </c>
      <c r="H5" s="226">
        <f t="shared" si="2"/>
        <v>0</v>
      </c>
      <c r="I5" s="163"/>
    </row>
    <row r="6" spans="1:9" ht="54" customHeight="1">
      <c r="A6" s="162">
        <v>4</v>
      </c>
      <c r="B6" s="217" t="s">
        <v>84</v>
      </c>
      <c r="C6" s="215">
        <v>30</v>
      </c>
      <c r="D6" s="212"/>
      <c r="E6" s="224">
        <f t="shared" si="0"/>
        <v>0</v>
      </c>
      <c r="F6" s="225"/>
      <c r="G6" s="226">
        <f t="shared" si="1"/>
        <v>0</v>
      </c>
      <c r="H6" s="226">
        <f t="shared" si="2"/>
        <v>0</v>
      </c>
      <c r="I6" s="163"/>
    </row>
    <row r="7" spans="1:9" ht="38.25">
      <c r="A7" s="162">
        <v>5</v>
      </c>
      <c r="B7" s="217" t="s">
        <v>64</v>
      </c>
      <c r="C7" s="215">
        <v>4</v>
      </c>
      <c r="D7" s="212"/>
      <c r="E7" s="224">
        <f t="shared" si="0"/>
        <v>0</v>
      </c>
      <c r="F7" s="225"/>
      <c r="G7" s="226">
        <f t="shared" si="1"/>
        <v>0</v>
      </c>
      <c r="H7" s="226">
        <f t="shared" si="2"/>
        <v>0</v>
      </c>
      <c r="I7" s="163"/>
    </row>
    <row r="8" spans="1:9" ht="52.5" customHeight="1" thickBot="1">
      <c r="A8" s="162">
        <v>6</v>
      </c>
      <c r="B8" s="217" t="s">
        <v>85</v>
      </c>
      <c r="C8" s="215">
        <v>50</v>
      </c>
      <c r="D8" s="227"/>
      <c r="E8" s="228">
        <f t="shared" si="0"/>
        <v>0</v>
      </c>
      <c r="F8" s="229"/>
      <c r="G8" s="230">
        <f t="shared" si="1"/>
        <v>0</v>
      </c>
      <c r="H8" s="230">
        <f t="shared" si="2"/>
        <v>0</v>
      </c>
      <c r="I8" s="163"/>
    </row>
    <row r="9" spans="1:9" ht="15.75" customHeight="1" thickBot="1">
      <c r="A9" s="136"/>
      <c r="B9" s="136"/>
      <c r="C9" s="136"/>
      <c r="D9" s="231" t="s">
        <v>27</v>
      </c>
      <c r="E9" s="232">
        <f>SUM(E3:E8)</f>
        <v>0</v>
      </c>
      <c r="F9" s="233"/>
      <c r="G9" s="232">
        <f>SUM(G3:G8)</f>
        <v>0</v>
      </c>
      <c r="H9" s="234">
        <f>SUM(H3:H8)</f>
        <v>0</v>
      </c>
      <c r="I9" s="136"/>
    </row>
    <row r="10" spans="1:9" ht="12.75">
      <c r="A10" s="136"/>
      <c r="B10" s="136"/>
      <c r="C10" s="136"/>
      <c r="D10" s="136"/>
      <c r="E10" s="136"/>
      <c r="F10" s="136"/>
      <c r="G10" s="136"/>
      <c r="H10" s="136"/>
      <c r="I10" s="136"/>
    </row>
  </sheetData>
  <sheetProtection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&amp;LGCR/2/ZP/2017&amp;C&amp;"Arial Narrow,Normalny"&amp;11CZĘŚĆ 18</oddHeader>
    <oddFooter>&amp;C1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I1" sqref="I1"/>
    </sheetView>
  </sheetViews>
  <sheetFormatPr defaultColWidth="11.57421875" defaultRowHeight="12.75"/>
  <cols>
    <col min="1" max="1" width="4.57421875" style="0" customWidth="1"/>
    <col min="2" max="2" width="49.28125" style="0" customWidth="1"/>
    <col min="3" max="3" width="7.57421875" style="0" customWidth="1"/>
    <col min="4" max="5" width="11.57421875" style="0" customWidth="1"/>
    <col min="6" max="6" width="7.8515625" style="0" customWidth="1"/>
    <col min="7" max="8" width="11.57421875" style="0" customWidth="1"/>
    <col min="9" max="9" width="20.7109375" style="0" customWidth="1"/>
  </cols>
  <sheetData>
    <row r="1" spans="1:9" ht="76.5">
      <c r="A1" s="34" t="s">
        <v>0</v>
      </c>
      <c r="B1" s="35" t="s">
        <v>1</v>
      </c>
      <c r="C1" s="35" t="s">
        <v>28</v>
      </c>
      <c r="D1" s="36" t="s">
        <v>4</v>
      </c>
      <c r="E1" s="36" t="s">
        <v>29</v>
      </c>
      <c r="F1" s="37" t="s">
        <v>30</v>
      </c>
      <c r="G1" s="36" t="s">
        <v>31</v>
      </c>
      <c r="H1" s="36" t="s">
        <v>32</v>
      </c>
      <c r="I1" s="299" t="s">
        <v>124</v>
      </c>
    </row>
    <row r="2" spans="1:9" ht="12.75">
      <c r="A2" s="159">
        <v>1</v>
      </c>
      <c r="B2" s="160">
        <v>2</v>
      </c>
      <c r="C2" s="160">
        <v>3</v>
      </c>
      <c r="D2" s="160">
        <v>4</v>
      </c>
      <c r="E2" s="160">
        <v>5</v>
      </c>
      <c r="F2" s="160">
        <v>6</v>
      </c>
      <c r="G2" s="160">
        <v>7</v>
      </c>
      <c r="H2" s="160">
        <v>8</v>
      </c>
      <c r="I2" s="171">
        <v>9</v>
      </c>
    </row>
    <row r="3" spans="1:9" ht="78" customHeight="1">
      <c r="A3" s="209">
        <v>1</v>
      </c>
      <c r="B3" s="235" t="s">
        <v>86</v>
      </c>
      <c r="C3" s="211">
        <v>600</v>
      </c>
      <c r="D3" s="236"/>
      <c r="E3" s="226">
        <f>C3*D3</f>
        <v>0</v>
      </c>
      <c r="F3" s="225"/>
      <c r="G3" s="226">
        <f>E3*F3</f>
        <v>0</v>
      </c>
      <c r="H3" s="226">
        <f>E3+G3</f>
        <v>0</v>
      </c>
      <c r="I3" s="237"/>
    </row>
    <row r="4" spans="1:9" ht="84" customHeight="1">
      <c r="A4" s="209">
        <v>2</v>
      </c>
      <c r="B4" s="238" t="s">
        <v>87</v>
      </c>
      <c r="C4" s="239">
        <v>300</v>
      </c>
      <c r="D4" s="236"/>
      <c r="E4" s="226">
        <f>C4*D4</f>
        <v>0</v>
      </c>
      <c r="F4" s="225"/>
      <c r="G4" s="226">
        <f>E4*F4</f>
        <v>0</v>
      </c>
      <c r="H4" s="226">
        <f>E4+G4</f>
        <v>0</v>
      </c>
      <c r="I4" s="237"/>
    </row>
    <row r="5" spans="1:9" ht="80.25" customHeight="1">
      <c r="A5" s="209">
        <v>3</v>
      </c>
      <c r="B5" s="235" t="s">
        <v>88</v>
      </c>
      <c r="C5" s="240">
        <v>300</v>
      </c>
      <c r="D5" s="236"/>
      <c r="E5" s="226">
        <f>C5*D5</f>
        <v>0</v>
      </c>
      <c r="F5" s="225"/>
      <c r="G5" s="226">
        <f>E5*F5</f>
        <v>0</v>
      </c>
      <c r="H5" s="226">
        <f>E5+G5</f>
        <v>0</v>
      </c>
      <c r="I5" s="237"/>
    </row>
    <row r="6" spans="1:9" ht="18.75" customHeight="1" thickBot="1">
      <c r="A6" s="136"/>
      <c r="B6" s="170"/>
      <c r="C6" s="136"/>
      <c r="D6" s="123" t="s">
        <v>27</v>
      </c>
      <c r="E6" s="297">
        <f>SUM(E3:E5)</f>
        <v>0</v>
      </c>
      <c r="F6" s="124"/>
      <c r="G6" s="297">
        <f>SUM(G3:G5)</f>
        <v>0</v>
      </c>
      <c r="H6" s="298">
        <f>SUM(H3:H5)</f>
        <v>0</v>
      </c>
      <c r="I6" s="136"/>
    </row>
  </sheetData>
  <sheetProtection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&amp;LGCR/2/ZP/2017&amp;C&amp;"Arial Narrow,Normalny"&amp;12CZĘŚĆ 19</oddHeader>
    <oddFooter>&amp;C&amp;"Times New Roman,Normalny"&amp;12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J1" sqref="J1"/>
    </sheetView>
  </sheetViews>
  <sheetFormatPr defaultColWidth="9.140625" defaultRowHeight="12.75"/>
  <cols>
    <col min="1" max="1" width="4.57421875" style="8" customWidth="1"/>
    <col min="2" max="2" width="54.140625" style="9" customWidth="1"/>
    <col min="3" max="3" width="5.8515625" style="10" customWidth="1"/>
    <col min="4" max="4" width="7.28125" style="10" customWidth="1"/>
    <col min="5" max="5" width="9.140625" style="10" customWidth="1"/>
    <col min="6" max="6" width="11.57421875" style="10" customWidth="1"/>
    <col min="7" max="7" width="9.140625" style="10" customWidth="1"/>
    <col min="8" max="8" width="12.421875" style="10" customWidth="1"/>
    <col min="9" max="9" width="15.8515625" style="10" customWidth="1"/>
    <col min="10" max="10" width="14.140625" style="11" customWidth="1"/>
  </cols>
  <sheetData>
    <row r="1" spans="1:10" ht="76.5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21</v>
      </c>
      <c r="G1" s="15" t="s">
        <v>22</v>
      </c>
      <c r="H1" s="14" t="s">
        <v>23</v>
      </c>
      <c r="I1" s="14" t="s">
        <v>24</v>
      </c>
      <c r="J1" s="16" t="s">
        <v>116</v>
      </c>
    </row>
    <row r="2" spans="1:10" ht="12.75">
      <c r="A2" s="17">
        <v>1</v>
      </c>
      <c r="B2" s="18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19">
        <v>8</v>
      </c>
      <c r="I2" s="19">
        <v>9</v>
      </c>
      <c r="J2" s="20">
        <v>10</v>
      </c>
    </row>
    <row r="3" spans="1:10" ht="108.75" customHeight="1">
      <c r="A3" s="21">
        <v>1</v>
      </c>
      <c r="B3" s="241" t="s">
        <v>111</v>
      </c>
      <c r="C3" s="242" t="s">
        <v>14</v>
      </c>
      <c r="D3" s="242">
        <v>25</v>
      </c>
      <c r="E3" s="243"/>
      <c r="F3" s="244">
        <f>D3*E3</f>
        <v>0</v>
      </c>
      <c r="G3" s="245"/>
      <c r="H3" s="244">
        <f>F3*G3</f>
        <v>0</v>
      </c>
      <c r="I3" s="244">
        <f>F3+H3</f>
        <v>0</v>
      </c>
      <c r="J3" s="246"/>
    </row>
    <row r="4" spans="1:10" ht="88.5" customHeight="1">
      <c r="A4" s="22">
        <v>2</v>
      </c>
      <c r="B4" s="241" t="s">
        <v>25</v>
      </c>
      <c r="C4" s="242" t="s">
        <v>14</v>
      </c>
      <c r="D4" s="247">
        <v>450</v>
      </c>
      <c r="E4" s="243"/>
      <c r="F4" s="244">
        <f>D4*E4</f>
        <v>0</v>
      </c>
      <c r="G4" s="245"/>
      <c r="H4" s="244">
        <f>F4*G4</f>
        <v>0</v>
      </c>
      <c r="I4" s="244">
        <f>F4+H4</f>
        <v>0</v>
      </c>
      <c r="J4" s="248"/>
    </row>
    <row r="5" spans="1:10" ht="70.5" customHeight="1">
      <c r="A5" s="22">
        <v>3</v>
      </c>
      <c r="B5" s="241" t="s">
        <v>89</v>
      </c>
      <c r="C5" s="242" t="s">
        <v>14</v>
      </c>
      <c r="D5" s="247">
        <v>30</v>
      </c>
      <c r="E5" s="243"/>
      <c r="F5" s="244">
        <f>D5*E5</f>
        <v>0</v>
      </c>
      <c r="G5" s="245"/>
      <c r="H5" s="244">
        <f>F5*G5</f>
        <v>0</v>
      </c>
      <c r="I5" s="244">
        <f>F5+H5</f>
        <v>0</v>
      </c>
      <c r="J5" s="23"/>
    </row>
    <row r="6" spans="1:10" ht="83.25" customHeight="1">
      <c r="A6" s="24">
        <v>4</v>
      </c>
      <c r="B6" s="249" t="s">
        <v>26</v>
      </c>
      <c r="C6" s="250" t="s">
        <v>14</v>
      </c>
      <c r="D6" s="25">
        <v>10</v>
      </c>
      <c r="E6" s="251"/>
      <c r="F6" s="244">
        <f>D6*E6</f>
        <v>0</v>
      </c>
      <c r="G6" s="252"/>
      <c r="H6" s="244">
        <f>F6*G6</f>
        <v>0</v>
      </c>
      <c r="I6" s="244">
        <f>F6+H6</f>
        <v>0</v>
      </c>
      <c r="J6" s="26"/>
    </row>
    <row r="7" spans="1:10" ht="21" customHeight="1">
      <c r="A7" s="27"/>
      <c r="B7" s="128"/>
      <c r="C7" s="27"/>
      <c r="D7" s="27"/>
      <c r="E7" s="28" t="s">
        <v>27</v>
      </c>
      <c r="F7" s="29">
        <f>SUM(F3:F6)</f>
        <v>0</v>
      </c>
      <c r="G7" s="30"/>
      <c r="H7" s="29">
        <f>SUM(H3:H6)</f>
        <v>0</v>
      </c>
      <c r="I7" s="31">
        <f>SUM(I3:I6)</f>
        <v>0</v>
      </c>
      <c r="J7" s="32"/>
    </row>
  </sheetData>
  <sheetProtection/>
  <printOptions/>
  <pageMargins left="0.2362204724409449" right="0.2362204724409449" top="1.062992125984252" bottom="0.5511811023622047" header="0.5511811023622047" footer="0.35433070866141736"/>
  <pageSetup horizontalDpi="600" verticalDpi="600" orientation="landscape" paperSize="9" r:id="rId1"/>
  <headerFooter alignWithMargins="0">
    <oddHeader>&amp;LGCR/2/ZP/2017&amp;CCZĘŚĆ 2.</oddHeader>
    <oddFooter>&amp;C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K20" sqref="K20"/>
    </sheetView>
  </sheetViews>
  <sheetFormatPr defaultColWidth="9.00390625" defaultRowHeight="12.75"/>
  <cols>
    <col min="1" max="1" width="3.7109375" style="33" customWidth="1"/>
    <col min="2" max="2" width="47.28125" style="33" customWidth="1"/>
    <col min="3" max="3" width="9.00390625" style="33" customWidth="1"/>
    <col min="4" max="4" width="11.57421875" style="33" customWidth="1"/>
    <col min="5" max="5" width="12.421875" style="33" customWidth="1"/>
    <col min="6" max="6" width="9.00390625" style="33" customWidth="1"/>
    <col min="7" max="7" width="12.8515625" style="33" customWidth="1"/>
    <col min="8" max="8" width="16.57421875" style="33" customWidth="1"/>
    <col min="9" max="9" width="17.140625" style="33" customWidth="1"/>
    <col min="10" max="16384" width="9.00390625" style="33" customWidth="1"/>
  </cols>
  <sheetData>
    <row r="1" spans="1:9" ht="63.75">
      <c r="A1" s="34" t="s">
        <v>0</v>
      </c>
      <c r="B1" s="35" t="s">
        <v>1</v>
      </c>
      <c r="C1" s="35" t="s">
        <v>28</v>
      </c>
      <c r="D1" s="36" t="s">
        <v>4</v>
      </c>
      <c r="E1" s="36" t="s">
        <v>29</v>
      </c>
      <c r="F1" s="37" t="s">
        <v>30</v>
      </c>
      <c r="G1" s="36" t="s">
        <v>31</v>
      </c>
      <c r="H1" s="36" t="s">
        <v>32</v>
      </c>
      <c r="I1" s="132" t="s">
        <v>112</v>
      </c>
    </row>
    <row r="2" spans="1:9" ht="12.75">
      <c r="A2" s="38">
        <v>1</v>
      </c>
      <c r="B2" s="39">
        <v>2</v>
      </c>
      <c r="C2" s="39">
        <v>3</v>
      </c>
      <c r="D2" s="39">
        <v>4</v>
      </c>
      <c r="E2" s="39">
        <v>5</v>
      </c>
      <c r="F2" s="39">
        <v>6</v>
      </c>
      <c r="G2" s="39">
        <v>7</v>
      </c>
      <c r="H2" s="39">
        <v>8</v>
      </c>
      <c r="I2" s="40">
        <v>9</v>
      </c>
    </row>
    <row r="3" spans="1:9" ht="27" customHeight="1">
      <c r="A3" s="41">
        <v>1</v>
      </c>
      <c r="B3" s="42" t="s">
        <v>65</v>
      </c>
      <c r="C3" s="43">
        <v>100</v>
      </c>
      <c r="D3" s="44"/>
      <c r="E3" s="44">
        <f>C3*D3</f>
        <v>0</v>
      </c>
      <c r="F3" s="129"/>
      <c r="G3" s="44">
        <f>E3*F3</f>
        <v>0</v>
      </c>
      <c r="H3" s="44">
        <f>E3+G3</f>
        <v>0</v>
      </c>
      <c r="I3" s="45"/>
    </row>
    <row r="4" spans="1:9" ht="17.25" customHeight="1">
      <c r="A4" s="41">
        <v>2</v>
      </c>
      <c r="B4" s="46" t="s">
        <v>33</v>
      </c>
      <c r="C4" s="43">
        <v>350</v>
      </c>
      <c r="D4" s="44"/>
      <c r="E4" s="44">
        <f>C4*D4</f>
        <v>0</v>
      </c>
      <c r="F4" s="129"/>
      <c r="G4" s="44">
        <f>E4*F4</f>
        <v>0</v>
      </c>
      <c r="H4" s="44">
        <f>E4+G4</f>
        <v>0</v>
      </c>
      <c r="I4" s="45"/>
    </row>
    <row r="5" spans="1:9" ht="18.75" customHeight="1">
      <c r="A5" s="47">
        <v>3</v>
      </c>
      <c r="B5" s="48" t="s">
        <v>34</v>
      </c>
      <c r="C5" s="49">
        <v>50</v>
      </c>
      <c r="D5" s="50"/>
      <c r="E5" s="50">
        <f>C5*D5</f>
        <v>0</v>
      </c>
      <c r="F5" s="129"/>
      <c r="G5" s="50">
        <f>E5*F5</f>
        <v>0</v>
      </c>
      <c r="H5" s="50">
        <f>E5+G5</f>
        <v>0</v>
      </c>
      <c r="I5" s="52"/>
    </row>
    <row r="6" spans="4:8" ht="14.25" customHeight="1">
      <c r="D6" s="28" t="s">
        <v>27</v>
      </c>
      <c r="E6" s="29">
        <f>SUM(E3:E5)</f>
        <v>0</v>
      </c>
      <c r="F6" s="29"/>
      <c r="G6" s="29">
        <f>SUM(G3:G5)</f>
        <v>0</v>
      </c>
      <c r="H6" s="31">
        <f>SUM(H3:H5)</f>
        <v>0</v>
      </c>
    </row>
  </sheetData>
  <sheetProtection/>
  <printOptions/>
  <pageMargins left="0.3937007874015748" right="0.35433070866141736" top="1.1811023622047245" bottom="1.062992125984252" header="0.7874015748031497" footer="0.5118110236220472"/>
  <pageSetup horizontalDpi="600" verticalDpi="600" orientation="landscape" paperSize="9" r:id="rId1"/>
  <headerFooter alignWithMargins="0">
    <oddHeader>&amp;LGCR/2/ZP/2017&amp;CCZĘŚĆ 3.</oddHeader>
    <oddFooter>&amp;C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B5" sqref="B5"/>
    </sheetView>
  </sheetViews>
  <sheetFormatPr defaultColWidth="9.00390625" defaultRowHeight="12.75"/>
  <cols>
    <col min="1" max="1" width="3.7109375" style="33" customWidth="1"/>
    <col min="2" max="2" width="62.140625" style="33" customWidth="1"/>
    <col min="3" max="3" width="5.421875" style="33" customWidth="1"/>
    <col min="4" max="4" width="10.140625" style="33" customWidth="1"/>
    <col min="5" max="5" width="10.8515625" style="33" customWidth="1"/>
    <col min="6" max="6" width="8.57421875" style="33" customWidth="1"/>
    <col min="7" max="7" width="11.7109375" style="33" customWidth="1"/>
    <col min="8" max="8" width="13.140625" style="33" customWidth="1"/>
    <col min="9" max="9" width="16.00390625" style="33" customWidth="1"/>
    <col min="10" max="16384" width="9.00390625" style="33" customWidth="1"/>
  </cols>
  <sheetData>
    <row r="1" spans="1:9" ht="77.25" customHeight="1">
      <c r="A1" s="34" t="s">
        <v>0</v>
      </c>
      <c r="B1" s="35" t="s">
        <v>1</v>
      </c>
      <c r="C1" s="35" t="s">
        <v>35</v>
      </c>
      <c r="D1" s="36" t="s">
        <v>4</v>
      </c>
      <c r="E1" s="36" t="s">
        <v>29</v>
      </c>
      <c r="F1" s="37" t="s">
        <v>66</v>
      </c>
      <c r="G1" s="36" t="s">
        <v>67</v>
      </c>
      <c r="H1" s="36" t="s">
        <v>68</v>
      </c>
      <c r="I1" s="132" t="s">
        <v>113</v>
      </c>
    </row>
    <row r="2" spans="1:9" ht="26.25" customHeight="1">
      <c r="A2" s="38">
        <v>1</v>
      </c>
      <c r="B2" s="39">
        <v>2</v>
      </c>
      <c r="C2" s="39"/>
      <c r="D2" s="39">
        <v>4</v>
      </c>
      <c r="E2" s="39">
        <v>5</v>
      </c>
      <c r="F2" s="39">
        <v>6</v>
      </c>
      <c r="G2" s="39">
        <v>7</v>
      </c>
      <c r="H2" s="39">
        <v>8</v>
      </c>
      <c r="I2" s="40">
        <v>9</v>
      </c>
    </row>
    <row r="3" spans="1:9" ht="100.5" customHeight="1">
      <c r="A3" s="53">
        <v>1</v>
      </c>
      <c r="B3" s="126" t="s">
        <v>36</v>
      </c>
      <c r="C3" s="5">
        <v>100</v>
      </c>
      <c r="D3" s="6"/>
      <c r="E3" s="6">
        <f>C3*D3</f>
        <v>0</v>
      </c>
      <c r="F3" s="131"/>
      <c r="G3" s="6">
        <f>E3*F3</f>
        <v>0</v>
      </c>
      <c r="H3" s="6">
        <f>E3+G3</f>
        <v>0</v>
      </c>
      <c r="I3" s="54"/>
    </row>
    <row r="4" spans="1:9" ht="102" customHeight="1">
      <c r="A4" s="55">
        <v>2</v>
      </c>
      <c r="B4" s="130" t="s">
        <v>37</v>
      </c>
      <c r="C4" s="56">
        <v>100</v>
      </c>
      <c r="D4" s="57"/>
      <c r="E4" s="6">
        <f>C4*D4</f>
        <v>0</v>
      </c>
      <c r="F4" s="131"/>
      <c r="G4" s="6">
        <f>E4*F4</f>
        <v>0</v>
      </c>
      <c r="H4" s="6">
        <f>E4+G4</f>
        <v>0</v>
      </c>
      <c r="I4" s="54"/>
    </row>
    <row r="5" spans="1:9" ht="18.75" customHeight="1">
      <c r="A5" s="4"/>
      <c r="B5" s="4"/>
      <c r="C5" s="4"/>
      <c r="D5" s="58" t="s">
        <v>27</v>
      </c>
      <c r="E5" s="59">
        <f>SUM(E3:E4)</f>
        <v>0</v>
      </c>
      <c r="F5" s="59"/>
      <c r="G5" s="59">
        <f>SUM(G3:G4)</f>
        <v>0</v>
      </c>
      <c r="H5" s="60">
        <f>SUM(H3:H4)</f>
        <v>0</v>
      </c>
      <c r="I5" s="4"/>
    </row>
  </sheetData>
  <sheetProtection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&amp;LGCR/2/ZP/2017&amp;CCZĘŚĆ 4.</oddHeader>
    <oddFooter>&amp;C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I10" sqref="I10"/>
    </sheetView>
  </sheetViews>
  <sheetFormatPr defaultColWidth="11.57421875" defaultRowHeight="12.75"/>
  <cols>
    <col min="1" max="1" width="4.28125" style="0" customWidth="1"/>
    <col min="2" max="2" width="44.28125" style="0" customWidth="1"/>
    <col min="3" max="8" width="11.57421875" style="0" customWidth="1"/>
    <col min="9" max="9" width="15.8515625" style="0" customWidth="1"/>
  </cols>
  <sheetData>
    <row r="1" spans="1:9" s="33" customFormat="1" ht="76.5">
      <c r="A1" s="34" t="s">
        <v>0</v>
      </c>
      <c r="B1" s="35" t="s">
        <v>1</v>
      </c>
      <c r="C1" s="35" t="s">
        <v>28</v>
      </c>
      <c r="D1" s="36" t="s">
        <v>4</v>
      </c>
      <c r="E1" s="36" t="s">
        <v>29</v>
      </c>
      <c r="F1" s="37" t="s">
        <v>30</v>
      </c>
      <c r="G1" s="36" t="s">
        <v>31</v>
      </c>
      <c r="H1" s="36" t="s">
        <v>32</v>
      </c>
      <c r="I1" s="296" t="s">
        <v>114</v>
      </c>
    </row>
    <row r="2" spans="1:9" s="33" customFormat="1" ht="12.75">
      <c r="A2" s="38">
        <v>1</v>
      </c>
      <c r="B2" s="39">
        <v>2</v>
      </c>
      <c r="C2" s="39">
        <v>3</v>
      </c>
      <c r="D2" s="39">
        <v>4</v>
      </c>
      <c r="E2" s="39">
        <v>5</v>
      </c>
      <c r="F2" s="39">
        <v>6</v>
      </c>
      <c r="G2" s="39">
        <v>7</v>
      </c>
      <c r="H2" s="39">
        <v>8</v>
      </c>
      <c r="I2" s="61">
        <v>9</v>
      </c>
    </row>
    <row r="3" spans="1:9" ht="31.5" customHeight="1">
      <c r="A3" s="47">
        <v>1</v>
      </c>
      <c r="B3" s="48" t="s">
        <v>38</v>
      </c>
      <c r="C3" s="49">
        <v>750</v>
      </c>
      <c r="D3" s="50"/>
      <c r="E3" s="50">
        <f>C3*D3</f>
        <v>0</v>
      </c>
      <c r="F3" s="51"/>
      <c r="G3" s="50">
        <f>E3*F3</f>
        <v>0</v>
      </c>
      <c r="H3" s="50">
        <f>E3+G3</f>
        <v>0</v>
      </c>
      <c r="I3" s="62"/>
    </row>
    <row r="4" spans="4:8" ht="17.25" customHeight="1">
      <c r="D4" s="28" t="s">
        <v>27</v>
      </c>
      <c r="E4" s="63">
        <f>SUM(E3:E3)</f>
        <v>0</v>
      </c>
      <c r="F4" s="30"/>
      <c r="G4" s="63">
        <f>SUM(G3:G3)</f>
        <v>0</v>
      </c>
      <c r="H4" s="64">
        <f>SUM(H3:H3)</f>
        <v>0</v>
      </c>
    </row>
  </sheetData>
  <sheetProtection/>
  <printOptions/>
  <pageMargins left="0.6692913385826772" right="0.6692913385826772" top="1.141732283464567" bottom="1.062992125984252" header="0.7874015748031497" footer="0.7874015748031497"/>
  <pageSetup horizontalDpi="600" verticalDpi="600" orientation="landscape" paperSize="9" r:id="rId1"/>
  <headerFooter alignWithMargins="0">
    <oddHeader>&amp;LGCR/2/ZP/2017&amp;CCZĘŚĆ 5.</oddHeader>
    <oddFooter>&amp;C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I1" sqref="I1"/>
    </sheetView>
  </sheetViews>
  <sheetFormatPr defaultColWidth="9.00390625" defaultRowHeight="12.75"/>
  <cols>
    <col min="1" max="1" width="4.00390625" style="33" customWidth="1"/>
    <col min="2" max="2" width="43.28125" style="33" customWidth="1"/>
    <col min="3" max="4" width="9.00390625" style="33" customWidth="1"/>
    <col min="5" max="5" width="12.421875" style="33" customWidth="1"/>
    <col min="6" max="6" width="9.00390625" style="33" customWidth="1"/>
    <col min="7" max="7" width="13.7109375" style="33" customWidth="1"/>
    <col min="8" max="8" width="15.8515625" style="33" customWidth="1"/>
    <col min="9" max="9" width="17.140625" style="33" customWidth="1"/>
    <col min="10" max="16384" width="9.00390625" style="33" customWidth="1"/>
  </cols>
  <sheetData>
    <row r="1" spans="1:9" ht="63.75">
      <c r="A1" s="34" t="s">
        <v>0</v>
      </c>
      <c r="B1" s="35" t="s">
        <v>1</v>
      </c>
      <c r="C1" s="35" t="s">
        <v>28</v>
      </c>
      <c r="D1" s="36" t="s">
        <v>4</v>
      </c>
      <c r="E1" s="36" t="s">
        <v>29</v>
      </c>
      <c r="F1" s="37" t="s">
        <v>30</v>
      </c>
      <c r="G1" s="36" t="s">
        <v>31</v>
      </c>
      <c r="H1" s="36" t="s">
        <v>32</v>
      </c>
      <c r="I1" s="132" t="s">
        <v>115</v>
      </c>
    </row>
    <row r="2" spans="1:9" ht="12.75">
      <c r="A2" s="38">
        <v>1</v>
      </c>
      <c r="B2" s="39">
        <v>2</v>
      </c>
      <c r="C2" s="39">
        <v>3</v>
      </c>
      <c r="D2" s="39">
        <v>4</v>
      </c>
      <c r="E2" s="39">
        <v>5</v>
      </c>
      <c r="F2" s="39">
        <v>6</v>
      </c>
      <c r="G2" s="39">
        <v>7</v>
      </c>
      <c r="H2" s="39">
        <v>8</v>
      </c>
      <c r="I2" s="61">
        <v>9</v>
      </c>
    </row>
    <row r="3" spans="1:9" ht="22.5" customHeight="1">
      <c r="A3" s="65">
        <v>1</v>
      </c>
      <c r="B3" s="134" t="s">
        <v>69</v>
      </c>
      <c r="C3" s="25">
        <v>400</v>
      </c>
      <c r="D3" s="66"/>
      <c r="E3" s="67">
        <f>C3*D3</f>
        <v>0</v>
      </c>
      <c r="F3" s="68"/>
      <c r="G3" s="69">
        <f>E3*F3</f>
        <v>0</v>
      </c>
      <c r="H3" s="69">
        <f>E3+G3</f>
        <v>0</v>
      </c>
      <c r="I3" s="26"/>
    </row>
    <row r="4" spans="1:8" ht="18.75" customHeight="1">
      <c r="A4" s="70"/>
      <c r="B4" s="70"/>
      <c r="C4" s="70"/>
      <c r="D4" s="71" t="s">
        <v>27</v>
      </c>
      <c r="E4" s="29">
        <f>SUM(E3:E3)</f>
        <v>0</v>
      </c>
      <c r="F4" s="72"/>
      <c r="G4" s="73">
        <f>SUM(G3:G3)</f>
        <v>0</v>
      </c>
      <c r="H4" s="74">
        <f>SUM(H3:H3)</f>
        <v>0</v>
      </c>
    </row>
  </sheetData>
  <sheetProtection/>
  <printOptions/>
  <pageMargins left="0.7480314960629921" right="0.4330708661417323" top="1.2598425196850394" bottom="0.984251968503937" header="0.6692913385826772" footer="0.5118110236220472"/>
  <pageSetup horizontalDpi="600" verticalDpi="600" orientation="landscape" paperSize="9" r:id="rId1"/>
  <headerFooter alignWithMargins="0">
    <oddHeader>&amp;LGCR/2/ZP/2017&amp;CCZĘŚĆ 6.</oddHeader>
    <oddFooter>&amp;C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I1" sqref="I1"/>
    </sheetView>
  </sheetViews>
  <sheetFormatPr defaultColWidth="9.00390625" defaultRowHeight="12.75"/>
  <cols>
    <col min="1" max="1" width="3.7109375" style="33" customWidth="1"/>
    <col min="2" max="2" width="52.57421875" style="33" customWidth="1"/>
    <col min="3" max="3" width="9.00390625" style="33" customWidth="1"/>
    <col min="4" max="4" width="10.7109375" style="33" customWidth="1"/>
    <col min="5" max="5" width="12.421875" style="33" customWidth="1"/>
    <col min="6" max="6" width="9.00390625" style="33" customWidth="1"/>
    <col min="7" max="7" width="10.28125" style="33" customWidth="1"/>
    <col min="8" max="8" width="12.57421875" style="33" customWidth="1"/>
    <col min="9" max="9" width="13.8515625" style="33" customWidth="1"/>
    <col min="10" max="16384" width="9.00390625" style="33" customWidth="1"/>
  </cols>
  <sheetData>
    <row r="1" spans="1:9" ht="63.75">
      <c r="A1" s="34" t="s">
        <v>0</v>
      </c>
      <c r="B1" s="35" t="s">
        <v>1</v>
      </c>
      <c r="C1" s="35" t="s">
        <v>28</v>
      </c>
      <c r="D1" s="36" t="s">
        <v>4</v>
      </c>
      <c r="E1" s="36" t="s">
        <v>29</v>
      </c>
      <c r="F1" s="37" t="s">
        <v>30</v>
      </c>
      <c r="G1" s="36" t="s">
        <v>31</v>
      </c>
      <c r="H1" s="36" t="s">
        <v>32</v>
      </c>
      <c r="I1" s="132" t="s">
        <v>116</v>
      </c>
    </row>
    <row r="2" spans="1:9" ht="12.75">
      <c r="A2" s="38">
        <v>1</v>
      </c>
      <c r="B2" s="39">
        <v>2</v>
      </c>
      <c r="C2" s="39">
        <v>3</v>
      </c>
      <c r="D2" s="39">
        <v>4</v>
      </c>
      <c r="E2" s="39">
        <v>5</v>
      </c>
      <c r="F2" s="39">
        <v>6</v>
      </c>
      <c r="G2" s="39">
        <v>7</v>
      </c>
      <c r="H2" s="39">
        <v>8</v>
      </c>
      <c r="I2" s="40">
        <v>9</v>
      </c>
    </row>
    <row r="3" spans="1:9" ht="41.25" customHeight="1">
      <c r="A3" s="179">
        <v>1</v>
      </c>
      <c r="B3" s="180" t="s">
        <v>74</v>
      </c>
      <c r="C3" s="181">
        <v>10</v>
      </c>
      <c r="D3" s="182"/>
      <c r="E3" s="183">
        <f>C3*D3</f>
        <v>0</v>
      </c>
      <c r="F3" s="184"/>
      <c r="G3" s="183">
        <f>E3*F3</f>
        <v>0</v>
      </c>
      <c r="H3" s="183">
        <f>E3+G3</f>
        <v>0</v>
      </c>
      <c r="I3" s="185"/>
    </row>
    <row r="4" spans="1:9" ht="42" customHeight="1">
      <c r="A4" s="179">
        <v>2</v>
      </c>
      <c r="B4" s="180" t="s">
        <v>39</v>
      </c>
      <c r="C4" s="181">
        <v>10</v>
      </c>
      <c r="D4" s="182"/>
      <c r="E4" s="183">
        <f>C4*D4</f>
        <v>0</v>
      </c>
      <c r="F4" s="184"/>
      <c r="G4" s="183">
        <f>E4*F4</f>
        <v>0</v>
      </c>
      <c r="H4" s="183">
        <f>E4+G4</f>
        <v>0</v>
      </c>
      <c r="I4" s="185"/>
    </row>
    <row r="5" spans="1:9" ht="42" customHeight="1">
      <c r="A5" s="179">
        <v>3</v>
      </c>
      <c r="B5" s="180" t="s">
        <v>40</v>
      </c>
      <c r="C5" s="181">
        <v>15</v>
      </c>
      <c r="D5" s="182"/>
      <c r="E5" s="183">
        <f>C5*D5</f>
        <v>0</v>
      </c>
      <c r="F5" s="184"/>
      <c r="G5" s="183">
        <f>E5*F5</f>
        <v>0</v>
      </c>
      <c r="H5" s="183">
        <f>E5+G5</f>
        <v>0</v>
      </c>
      <c r="I5" s="185"/>
    </row>
    <row r="6" spans="1:9" ht="39.75" customHeight="1">
      <c r="A6" s="179">
        <v>4</v>
      </c>
      <c r="B6" s="180" t="s">
        <v>41</v>
      </c>
      <c r="C6" s="181">
        <v>20</v>
      </c>
      <c r="D6" s="182"/>
      <c r="E6" s="183">
        <f>C6*D6</f>
        <v>0</v>
      </c>
      <c r="F6" s="184"/>
      <c r="G6" s="183">
        <f>E6*F6</f>
        <v>0</v>
      </c>
      <c r="H6" s="183">
        <f>E6+G6</f>
        <v>0</v>
      </c>
      <c r="I6" s="185"/>
    </row>
    <row r="7" spans="1:9" ht="42.75" customHeight="1">
      <c r="A7" s="179">
        <v>5</v>
      </c>
      <c r="B7" s="180" t="s">
        <v>42</v>
      </c>
      <c r="C7" s="181">
        <v>5</v>
      </c>
      <c r="D7" s="182"/>
      <c r="E7" s="183">
        <f>C7*D7</f>
        <v>0</v>
      </c>
      <c r="F7" s="184"/>
      <c r="G7" s="183">
        <f>E7*F7</f>
        <v>0</v>
      </c>
      <c r="H7" s="183">
        <f>E7+G7</f>
        <v>0</v>
      </c>
      <c r="I7" s="185"/>
    </row>
    <row r="8" spans="1:9" ht="18" customHeight="1">
      <c r="A8" s="186"/>
      <c r="B8" s="186"/>
      <c r="C8" s="186"/>
      <c r="D8" s="28" t="s">
        <v>27</v>
      </c>
      <c r="E8" s="187">
        <f>SUM(E3:E7)</f>
        <v>0</v>
      </c>
      <c r="F8" s="29"/>
      <c r="G8" s="138">
        <f>SUM(G3:G7)</f>
        <v>0</v>
      </c>
      <c r="H8" s="138">
        <f>SUM(H3:H7)</f>
        <v>0</v>
      </c>
      <c r="I8" s="188"/>
    </row>
    <row r="9" ht="12.75">
      <c r="E9" s="76"/>
    </row>
  </sheetData>
  <sheetProtection/>
  <printOptions/>
  <pageMargins left="0.7480314960629921" right="0.3937007874015748" top="1.299212598425197" bottom="0.984251968503937" header="0.6692913385826772" footer="0.5118110236220472"/>
  <pageSetup horizontalDpi="600" verticalDpi="600" orientation="landscape" paperSize="9" r:id="rId1"/>
  <headerFooter alignWithMargins="0">
    <oddHeader>&amp;LGCR/2/ZP/2017&amp;CCZĘŚĆ 7.</oddHeader>
    <oddFooter>&amp;C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I1" sqref="I1"/>
    </sheetView>
  </sheetViews>
  <sheetFormatPr defaultColWidth="9.00390625" defaultRowHeight="17.25" customHeight="1"/>
  <cols>
    <col min="1" max="1" width="3.57421875" style="33" customWidth="1"/>
    <col min="2" max="2" width="52.140625" style="33" customWidth="1"/>
    <col min="3" max="3" width="9.00390625" style="33" customWidth="1"/>
    <col min="4" max="4" width="9.7109375" style="33" customWidth="1"/>
    <col min="5" max="5" width="12.28125" style="33" customWidth="1"/>
    <col min="6" max="6" width="9.57421875" style="33" customWidth="1"/>
    <col min="7" max="7" width="12.140625" style="33" customWidth="1"/>
    <col min="8" max="8" width="14.7109375" style="33" customWidth="1"/>
    <col min="9" max="9" width="15.00390625" style="33" customWidth="1"/>
    <col min="10" max="16384" width="9.00390625" style="33" customWidth="1"/>
  </cols>
  <sheetData>
    <row r="1" spans="1:9" ht="63.75" customHeight="1">
      <c r="A1" s="77" t="s">
        <v>0</v>
      </c>
      <c r="B1" s="78" t="s">
        <v>1</v>
      </c>
      <c r="C1" s="78" t="s">
        <v>28</v>
      </c>
      <c r="D1" s="79" t="s">
        <v>4</v>
      </c>
      <c r="E1" s="79" t="s">
        <v>29</v>
      </c>
      <c r="F1" s="80" t="s">
        <v>30</v>
      </c>
      <c r="G1" s="79" t="s">
        <v>31</v>
      </c>
      <c r="H1" s="79" t="s">
        <v>32</v>
      </c>
      <c r="I1" s="132" t="s">
        <v>114</v>
      </c>
    </row>
    <row r="2" spans="1:9" ht="12.75" customHeight="1">
      <c r="A2" s="81">
        <v>1</v>
      </c>
      <c r="B2" s="82">
        <v>2</v>
      </c>
      <c r="C2" s="82">
        <v>3</v>
      </c>
      <c r="D2" s="82">
        <v>4</v>
      </c>
      <c r="E2" s="82">
        <v>5</v>
      </c>
      <c r="F2" s="82">
        <v>6</v>
      </c>
      <c r="G2" s="82">
        <v>7</v>
      </c>
      <c r="H2" s="82">
        <v>8</v>
      </c>
      <c r="I2" s="61">
        <v>9</v>
      </c>
    </row>
    <row r="3" spans="1:9" ht="90.75" customHeight="1">
      <c r="A3" s="83">
        <v>1</v>
      </c>
      <c r="B3" s="84" t="s">
        <v>70</v>
      </c>
      <c r="C3" s="144">
        <v>10</v>
      </c>
      <c r="D3" s="145"/>
      <c r="E3" s="141">
        <f>C3*D3</f>
        <v>0</v>
      </c>
      <c r="F3" s="142"/>
      <c r="G3" s="141">
        <f>E3*F3</f>
        <v>0</v>
      </c>
      <c r="H3" s="141">
        <f>E3+G3</f>
        <v>0</v>
      </c>
      <c r="I3" s="45"/>
    </row>
    <row r="4" spans="1:9" ht="78.75" customHeight="1">
      <c r="A4" s="83">
        <v>2</v>
      </c>
      <c r="B4" s="140" t="s">
        <v>71</v>
      </c>
      <c r="C4" s="144">
        <v>10</v>
      </c>
      <c r="D4" s="145"/>
      <c r="E4" s="141">
        <f>C4*D4</f>
        <v>0</v>
      </c>
      <c r="F4" s="142"/>
      <c r="G4" s="141">
        <f>E4*F4</f>
        <v>0</v>
      </c>
      <c r="H4" s="141">
        <f>E4+G4</f>
        <v>0</v>
      </c>
      <c r="I4" s="45"/>
    </row>
    <row r="5" spans="1:9" ht="77.25" customHeight="1">
      <c r="A5" s="83">
        <v>3</v>
      </c>
      <c r="B5" s="84" t="s">
        <v>72</v>
      </c>
      <c r="C5" s="144">
        <v>3250</v>
      </c>
      <c r="D5" s="145"/>
      <c r="E5" s="141">
        <f>C5*D5</f>
        <v>0</v>
      </c>
      <c r="F5" s="142"/>
      <c r="G5" s="141">
        <f>E5*F5</f>
        <v>0</v>
      </c>
      <c r="H5" s="141">
        <f>E5+G5</f>
        <v>0</v>
      </c>
      <c r="I5" s="45"/>
    </row>
    <row r="6" spans="1:9" ht="31.5" customHeight="1">
      <c r="A6" s="85">
        <v>4</v>
      </c>
      <c r="B6" s="139" t="s">
        <v>43</v>
      </c>
      <c r="C6" s="134">
        <v>500</v>
      </c>
      <c r="D6" s="146"/>
      <c r="E6" s="141">
        <f>C6*D6</f>
        <v>0</v>
      </c>
      <c r="F6" s="143"/>
      <c r="G6" s="141">
        <f>E6*F6</f>
        <v>0</v>
      </c>
      <c r="H6" s="141">
        <f>E6+G6</f>
        <v>0</v>
      </c>
      <c r="I6" s="86"/>
    </row>
    <row r="7" spans="1:9" ht="18" customHeight="1">
      <c r="A7" s="87"/>
      <c r="B7" s="27"/>
      <c r="C7" s="32"/>
      <c r="D7" s="28" t="s">
        <v>27</v>
      </c>
      <c r="E7" s="138">
        <f>SUM(E3:E6)</f>
        <v>0</v>
      </c>
      <c r="F7" s="138"/>
      <c r="G7" s="138">
        <f>SUM(G3:G6)</f>
        <v>0</v>
      </c>
      <c r="H7" s="138">
        <f>SUM(H3:H6)</f>
        <v>0</v>
      </c>
      <c r="I7" s="75"/>
    </row>
  </sheetData>
  <sheetProtection/>
  <printOptions/>
  <pageMargins left="0.5118110236220472" right="0.2362204724409449" top="1.1811023622047245" bottom="0.984251968503937" header="0.6692913385826772" footer="0.5118110236220472"/>
  <pageSetup horizontalDpi="600" verticalDpi="600" orientation="landscape" paperSize="9" r:id="rId1"/>
  <headerFooter alignWithMargins="0">
    <oddHeader>&amp;LGCR/2/ZP/2017&amp;CCZĘŚĆ 8.</oddHeader>
    <oddFooter>&amp;C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I1" sqref="I1"/>
    </sheetView>
  </sheetViews>
  <sheetFormatPr defaultColWidth="9.00390625" defaultRowHeight="12.75"/>
  <cols>
    <col min="1" max="1" width="3.00390625" style="33" customWidth="1"/>
    <col min="2" max="2" width="49.57421875" style="33" customWidth="1"/>
    <col min="3" max="3" width="9.00390625" style="33" customWidth="1"/>
    <col min="4" max="4" width="10.28125" style="33" customWidth="1"/>
    <col min="5" max="5" width="12.00390625" style="33" customWidth="1"/>
    <col min="6" max="6" width="9.00390625" style="33" customWidth="1"/>
    <col min="7" max="7" width="11.7109375" style="33" customWidth="1"/>
    <col min="8" max="8" width="13.7109375" style="33" customWidth="1"/>
    <col min="9" max="9" width="16.140625" style="33" customWidth="1"/>
    <col min="10" max="16384" width="9.00390625" style="33" customWidth="1"/>
  </cols>
  <sheetData>
    <row r="1" spans="1:9" ht="76.5">
      <c r="A1" s="88" t="s">
        <v>0</v>
      </c>
      <c r="B1" s="89" t="s">
        <v>1</v>
      </c>
      <c r="C1" s="89" t="s">
        <v>28</v>
      </c>
      <c r="D1" s="90" t="s">
        <v>4</v>
      </c>
      <c r="E1" s="90" t="s">
        <v>29</v>
      </c>
      <c r="F1" s="91" t="s">
        <v>30</v>
      </c>
      <c r="G1" s="90" t="s">
        <v>31</v>
      </c>
      <c r="H1" s="90" t="s">
        <v>32</v>
      </c>
      <c r="I1" s="132" t="s">
        <v>117</v>
      </c>
    </row>
    <row r="2" spans="1:9" ht="12.75">
      <c r="A2" s="92">
        <v>1</v>
      </c>
      <c r="B2" s="93">
        <v>2</v>
      </c>
      <c r="C2" s="93">
        <v>3</v>
      </c>
      <c r="D2" s="93">
        <v>4</v>
      </c>
      <c r="E2" s="93">
        <v>5</v>
      </c>
      <c r="F2" s="93">
        <v>6</v>
      </c>
      <c r="G2" s="93">
        <v>7</v>
      </c>
      <c r="H2" s="93">
        <v>8</v>
      </c>
      <c r="I2" s="61">
        <v>9</v>
      </c>
    </row>
    <row r="3" spans="1:9" ht="21.75" customHeight="1">
      <c r="A3" s="94">
        <v>1</v>
      </c>
      <c r="B3" s="95" t="s">
        <v>44</v>
      </c>
      <c r="C3" s="151">
        <v>200</v>
      </c>
      <c r="D3" s="141"/>
      <c r="E3" s="141">
        <f>C3*D3</f>
        <v>0</v>
      </c>
      <c r="F3" s="142"/>
      <c r="G3" s="141">
        <f>E3*F3</f>
        <v>0</v>
      </c>
      <c r="H3" s="141">
        <f>E3+G3</f>
        <v>0</v>
      </c>
      <c r="I3" s="23"/>
    </row>
    <row r="4" spans="1:9" ht="21" customHeight="1">
      <c r="A4" s="65">
        <v>2</v>
      </c>
      <c r="B4" s="96" t="s">
        <v>45</v>
      </c>
      <c r="C4" s="152">
        <v>30</v>
      </c>
      <c r="D4" s="147"/>
      <c r="E4" s="147">
        <f>C4*D4</f>
        <v>0</v>
      </c>
      <c r="F4" s="143"/>
      <c r="G4" s="147">
        <f>E4*F4</f>
        <v>0</v>
      </c>
      <c r="H4" s="147">
        <f>E4+G4</f>
        <v>0</v>
      </c>
      <c r="I4" s="26"/>
    </row>
    <row r="5" spans="3:8" ht="20.25" customHeight="1">
      <c r="C5" s="98"/>
      <c r="D5" s="148" t="s">
        <v>27</v>
      </c>
      <c r="E5" s="138">
        <f>SUM(E3:E4)</f>
        <v>0</v>
      </c>
      <c r="F5" s="149"/>
      <c r="G5" s="138">
        <f>SUM(G3:G4)</f>
        <v>0</v>
      </c>
      <c r="H5" s="150">
        <f>SUM(H3:H4)</f>
        <v>0</v>
      </c>
    </row>
    <row r="10" ht="12.75">
      <c r="E10" s="99"/>
    </row>
  </sheetData>
  <sheetProtection/>
  <printOptions/>
  <pageMargins left="0.5511811023622047" right="0.5118110236220472" top="1.1811023622047245" bottom="0.984251968503937" header="0.6692913385826772" footer="0.5118110236220472"/>
  <pageSetup horizontalDpi="600" verticalDpi="600" orientation="landscape" paperSize="9" r:id="rId1"/>
  <headerFooter alignWithMargins="0">
    <oddHeader>&amp;LGCR/2/ZP/2017&amp;CCZĘŚĆ 9.</oddHeader>
    <oddFooter>&amp;C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cladm</cp:lastModifiedBy>
  <cp:lastPrinted>2017-03-17T13:45:16Z</cp:lastPrinted>
  <dcterms:created xsi:type="dcterms:W3CDTF">2017-02-21T10:10:50Z</dcterms:created>
  <dcterms:modified xsi:type="dcterms:W3CDTF">2017-03-17T13:45:28Z</dcterms:modified>
  <cp:category/>
  <cp:version/>
  <cp:contentType/>
  <cp:contentStatus/>
</cp:coreProperties>
</file>