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zęść 1" sheetId="1" r:id="rId1"/>
    <sheet name="Część 2" sheetId="2" r:id="rId2"/>
    <sheet name="Część 3" sheetId="3" r:id="rId3"/>
    <sheet name="Część 4" sheetId="4" r:id="rId4"/>
    <sheet name="Część 5" sheetId="5" r:id="rId5"/>
    <sheet name="Część 6" sheetId="6" r:id="rId6"/>
    <sheet name="Część 7" sheetId="7" r:id="rId7"/>
    <sheet name="Część 8" sheetId="8" r:id="rId8"/>
    <sheet name="Część 9" sheetId="9" r:id="rId9"/>
    <sheet name="Część 10" sheetId="10" r:id="rId10"/>
    <sheet name="Część 11" sheetId="11" r:id="rId11"/>
    <sheet name="Część 12" sheetId="12" r:id="rId12"/>
    <sheet name="Część 13" sheetId="13" r:id="rId13"/>
    <sheet name="Część 14" sheetId="14" r:id="rId14"/>
    <sheet name="Część 15" sheetId="15" r:id="rId15"/>
    <sheet name="Część 16" sheetId="16" r:id="rId16"/>
    <sheet name="Część 17" sheetId="17" r:id="rId17"/>
  </sheets>
  <definedNames>
    <definedName name="_xlnm.Print_Area">'Część 1'!$A$1:$J$50</definedName>
    <definedName name="_xlnm.Print_Area_1">'Część 8'!$A$1:$I$5</definedName>
    <definedName name="_xlnm.Print_Area_10">'Część 6'!$A$1:$I$8</definedName>
    <definedName name="_xlnm.Print_Area_11">'Część 7'!$A$1:$I$7</definedName>
    <definedName name="_xlnm.Print_Area_2">'Część 9'!$A$1:$I$14</definedName>
    <definedName name="_xlnm.Print_Area_3">'Część 10'!$A$1:$I$4</definedName>
    <definedName name="_xlnm.Print_Area_4">'Część 11'!$A$1:$I$4</definedName>
    <definedName name="_xlnm.Print_Area_5">'Część 3'!$A$1:$I$6</definedName>
    <definedName name="_xlnm.Print_Area_6">"$#ODWOŁANIE.$A$1:$I$2"</definedName>
    <definedName name="_xlnm.Print_Area_7">"$#ODWOŁANIE.$A$1:$I$5"</definedName>
    <definedName name="_xlnm.Print_Area_8">'Część 4'!$A$1:$I$4</definedName>
    <definedName name="_xlnm.Print_Area_9">'Część 5'!$A$1:$I$4</definedName>
    <definedName name="Excel_BuiltIn_Print_Area_1_1">'Część 1'!$A$1:$J$10</definedName>
    <definedName name="Excel_BuiltIn_Print_Area_4_1">"$#ODWOŁANIE.$A$1:$I$2"</definedName>
    <definedName name="Excel_BuiltIn_Print_Area_8_1">"$#ODWOŁANIE.$A$1:$J$13"</definedName>
    <definedName name="_xlnm.Print_Area" localSheetId="0">'Część 1'!$A$1:$J$34</definedName>
    <definedName name="_xlnm.Print_Area" localSheetId="9">'Część 10'!$A$1:$I$4</definedName>
    <definedName name="_xlnm.Print_Area" localSheetId="10">'Część 11'!$A$1:$I$4</definedName>
    <definedName name="_xlnm.Print_Area" localSheetId="16">'Część 17'!$A$1:$J$4</definedName>
    <definedName name="_xlnm.Print_Area" localSheetId="1">'Część 2'!$A$1:$J$7</definedName>
    <definedName name="_xlnm.Print_Area" localSheetId="2">'Część 3'!$A$1:$I$6</definedName>
    <definedName name="_xlnm.Print_Area" localSheetId="3">'Część 4'!$A$1:$I$4</definedName>
    <definedName name="_xlnm.Print_Area" localSheetId="4">'Część 5'!$A$1:$I$4</definedName>
    <definedName name="_xlnm.Print_Area" localSheetId="5">'Część 6'!$A$1:$I$8</definedName>
    <definedName name="_xlnm.Print_Area" localSheetId="6">'Część 7'!$A$1:$I$7</definedName>
    <definedName name="_xlnm.Print_Area" localSheetId="7">'Część 8'!$A$1:$I$5</definedName>
    <definedName name="_xlnm.Print_Area" localSheetId="8">'Część 9'!$A$1:$I$14</definedName>
  </definedNames>
  <calcPr fullCalcOnLoad="1"/>
</workbook>
</file>

<file path=xl/sharedStrings.xml><?xml version="1.0" encoding="utf-8"?>
<sst xmlns="http://schemas.openxmlformats.org/spreadsheetml/2006/main" count="283" uniqueCount="103">
  <si>
    <t>LP</t>
  </si>
  <si>
    <t>Nazwa przedmiotu zamówienia</t>
  </si>
  <si>
    <t>Jednostka miary</t>
  </si>
  <si>
    <t xml:space="preserve">Ilość </t>
  </si>
  <si>
    <t>Cena jednostkowa netto</t>
  </si>
  <si>
    <t>Cena całkowita netto dla każdej z pozycji                 ( poz 4x5 )</t>
  </si>
  <si>
    <t>Stawka podatku VAT           ( w % )</t>
  </si>
  <si>
    <t>Wartość   podatku VAT  ( poz.6x7 )</t>
  </si>
  <si>
    <t>Wartość ogółem brutto ( poz.6+8 )</t>
  </si>
  <si>
    <t>Producent</t>
  </si>
  <si>
    <t>szt</t>
  </si>
  <si>
    <t>Plaster włóknionowy z opatrunkiem 1m  x 8 cm wymagamy pokrycia hypoalergicznym klejem akrylowym</t>
  </si>
  <si>
    <t>szt.</t>
  </si>
  <si>
    <t>Poliuertanowy opatrunek wyspowy, z klejem akrylowym, przezroczysty z centralnie umieszczoną wkładką chłonną, wodoodporny, oddychający, z ramką do aseptycznej aplikacji, sterylny; rozmiar wkładki: 4,5x10cm; rozmiar opatrunku: 9x15cm.</t>
  </si>
  <si>
    <t>Samoprzylepny bandaż elastyczny , który po aplikacji przylega sam do siebie, rozm. 4,5m x 10cm</t>
  </si>
  <si>
    <t>Opaska dziana podtrzymująca 4m x 10 cm pakowana pojedyńczo</t>
  </si>
  <si>
    <t>Opaska dziana podtrzymująca 4m x 15 cm pakowana pojedyńczo</t>
  </si>
  <si>
    <t>Opaska elastyczna tkana 4m x 10 cm z zapinką pakowana pojedyńczo, dopuszczono dł. 5 m</t>
  </si>
  <si>
    <t>Opaska elastyczna tkana 4m x 15 cm z zapinką pakowana pojedyńczo ,dopuszczono dł. 5 m</t>
  </si>
  <si>
    <t>op.</t>
  </si>
  <si>
    <r>
      <t>Kompresy wyjałowione 12 warstw. 17 nitk.x 5 sztuk  5x5cm        z podwijanymi brzegami klasa II a reguła 7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,sterylizow.parą wodną lub radiacyjnie</t>
    </r>
  </si>
  <si>
    <t>Kompres wyjałowiony 12 warstw. 17 nitk.x 5 sztuk  7,5x7,5cm    z podwijanymi brzegami ,sterylizow.parą wodną lub radiacyjnie</t>
  </si>
  <si>
    <t>Kompres bawełniany gazowy niejałowy 8 warstw. 20 nitk.x100  5x5cm z podwijanymi brzegami klasa IIa</t>
  </si>
  <si>
    <t>RAZEM</t>
  </si>
  <si>
    <t>Cena całkowita netto dla każdej z pozycji                      ( poz 4x5 )</t>
  </si>
  <si>
    <t>Stawka podatku VAT ( w % )</t>
  </si>
  <si>
    <t>Wartość podatku VAT        ( poz.6x7 )</t>
  </si>
  <si>
    <t>Wartość ogółem    brutto                               ( poz.6+8 )</t>
  </si>
  <si>
    <t>Ilość opakowań</t>
  </si>
  <si>
    <t>Cena całkowita netto dla każdej z pozycji              ( poz.3x4 )</t>
  </si>
  <si>
    <t>Stawka podatku VAT                       ( w % )</t>
  </si>
  <si>
    <t>Wartość podatku VAT                        ( poz.5x6 )</t>
  </si>
  <si>
    <t>Wartość ogółem brutto                               ( poz.5+7 )</t>
  </si>
  <si>
    <t>Elastyczny włókninowy przylepiec chirurgiczny 5 x 10  + PRÓBKA</t>
  </si>
  <si>
    <t xml:space="preserve">Elastyczny włókninowy przylepiec chirurgiczny 10 x 10 </t>
  </si>
  <si>
    <t xml:space="preserve">Elastyczny włókninowy przylepiec chirurgiczny 15 x 10 </t>
  </si>
  <si>
    <t>Kompresy z waty celulozowej w rolce ,niejałowe 40x50mm x 500szt.</t>
  </si>
  <si>
    <t>Myjka niepodfoliowana x 50 sztuk + PRÓBKA</t>
  </si>
  <si>
    <t>Siatka opatrunkowa elastyczna-rękaw opatrunkowy szerokość 1cm w stanie nierozciągniętym,długość w stanie rozciągniętym 20-25m x 1szt.- próbka</t>
  </si>
  <si>
    <t>Siatka opatrunkowa elastyczna-rękaw opatrunkowy szerokość 2cm w stanie nierozciągniętym , długość w stanie rozciągniętym 20-25m x1szt</t>
  </si>
  <si>
    <t>Siatka opatrunkowa elastyczna-rękaw opatrunkowy szerokość 3cm w stanie nierozciągniętym,długość w stanie rozciągniętym 20-25m x 1szt</t>
  </si>
  <si>
    <t>Siatka opatrunkowa elastyczna-rękaw opatrunkowy szerokość 5cm w stanie nierozciągniętym,długość w stanie rozciągniętym 20-25m x 1szt</t>
  </si>
  <si>
    <t>Siatka opatrunkowa elastyczna-rękaw opatrunkowyszerokość 6,5cm w stanie nierozciągniętym,długość w stanie rozciągniętym 20-25m x 1szt</t>
  </si>
  <si>
    <t>Pianka myjąco – pielęgnująca do ciała, zawierająca składnik pochłaniający zapach moczu .</t>
  </si>
  <si>
    <t xml:space="preserve">Wata celulozowa 150 g - rolki </t>
  </si>
  <si>
    <r>
      <t>Wata bawełniano – wiskozowa, opatrunkowa</t>
    </r>
    <r>
      <rPr>
        <sz val="10"/>
        <color indexed="10"/>
        <rFont val="Arial"/>
        <family val="2"/>
      </rPr>
      <t xml:space="preserve"> </t>
    </r>
  </si>
  <si>
    <t>Ilość sztuk</t>
  </si>
  <si>
    <t>Opatrunek hydrokoloidowy w formie pasty, do leczenia ran głębokich bez martwicy z małą lub umiarkowaną ilością wysięku typu Granuflex Pasta lub produkt równoważny, roz.30g x 1 PRÓBKA</t>
  </si>
  <si>
    <t>Opatrunek okluzyjny,absorbcyjny hydrowłóknisty z dodatkiem 1,2% jonów srebra, do ran skolonizowanych przez bakterie lub ran zakażonych,typu Aquacel Ag,extra lub produkt równoważny, rozmiar 10x10cm x 1 sztuka PRÓBKA</t>
  </si>
  <si>
    <t>Opatrunek okluzyjny,absorbcyjny hydrowłóknisty z dodatkiem 1,2% jonów srebra, do ran skolonizowanych przez bakterie lub ran zakażonych,typu Aquacel Ag lub produkt równoważny, rozmiar 10x10cm x 1 sztuka</t>
  </si>
  <si>
    <t>Opatrunek hydrokoloidowy w postaci żelu, silnie nawadniający,do ran pokrytych suchą lub rozpływną tkanką martwą, typu Granugel lub produkt równoważny, rozmiar 15g x 1 sztuka PRÓBKA</t>
  </si>
  <si>
    <t>Opatrunek składający się z wodoodpornej zewnętrznej błony poliuretanowej oraz wielowarstwowej części chłonnej,która zawiera piankę poliuretanową oraz warstwę kontaktową w technologi Hydrofiber,wersja przylepna typu Aquacel Foam lub produkt równoważny, rozmiar 10x10cm PRÓBKA</t>
  </si>
  <si>
    <t>Opatrunek składający się z wodoodpornej zewnętrznej błony poliuretanowej oraz wielowarstwowej części chłonnej,która zawiera piankę poliuretanową oraz warstwę kontaktową w technologi Hydrofiber,wersja nieprzylepna typu Aquacel Foam lub produkt równoważny, rozmiar 10x10cm</t>
  </si>
  <si>
    <t>Samoprzylepny obramowany opatrunek hydrokoloidowy, specjalnie przystosowany do leczenia ran zlokalizowanych w trudnych okolicach ciała (pieta, kość krzyżowa) posiadający dodatkowy pasek samoprzylepny wokół opatrunku typu Granuflex Bordered lub produkt równoważny, rozm. 10x10cm x 1 sztuka PRÓBKA</t>
  </si>
  <si>
    <t>Opatrunek hydrokoloidowy z cienką poliuretanową powłoką chroniącą przed bakteriami,można go stosować również do ran powierzchownych,na rany suche oraz o lekkim wysięku,na nowo utworzoną skórę typu Granuflex Extra Thin lub produkt równoważny, rozmiar 10x10 x 1 sztuka PRÓBKA</t>
  </si>
  <si>
    <t>Opatrunek hydrokoloidowy z cienką poliuretanową powłoką chroniącą przed bakteriami,można go stosować również do ran powierzchownych,na rany suche oraz o lekkim wysięku,na nowo utworzoną skórę typu Granuflex Extra Thin lub produkt równoważny, rozmiar 7,5x7,5cm x 1 sztuka</t>
  </si>
  <si>
    <t>Opatrunek hydrokoloidowy  do leczenia ran głębokich  z małą lub umiarkowaną ilością wysięku typu Granuflex DRS lub produkt równoważny, 10x10cm x 1 PRÓBKA</t>
  </si>
  <si>
    <t>Cena całkowita netto dla każdej z pozycji                        ( poz.3x4 )</t>
  </si>
  <si>
    <t>Wata celuloazowa arkusze 40x60 cmx5kg bielona</t>
  </si>
  <si>
    <t>Jałowy kompres włókninowy z otw.Y na tracheotomię 30g  7,5 x 7,5 cm pakowany x 2 sztuki,sterylizowany parą wodną lub radiacyjnie. (dopuszcz gramaturę 40g/m2)</t>
  </si>
  <si>
    <t>Podkłady higieniczne 90cmx60cm x 30 sztuk</t>
  </si>
  <si>
    <t>Cena całkowita netto dla każdej z pozycji               ( poz 4x5 )</t>
  </si>
  <si>
    <t>Stawka podatku VAT  ( w % )</t>
  </si>
  <si>
    <t>Wartość   podatku VAT       ( poz.6x7 )</t>
  </si>
  <si>
    <r>
      <t>OCZYSZCZANIE I NAWILŻANIE RAN. Żel do pielęgnacyjnego oczyszczania ran ostrych i przewlekłych  oraz ich jednoczesnego trwałego nawilżenia i dekontaminacji, pochłaniający zapachy z rany, bezbolesny, gotowy do użycia</t>
    </r>
    <r>
      <rPr>
        <sz val="10"/>
        <color indexed="8"/>
        <rFont val="Arial"/>
        <family val="2"/>
      </rPr>
      <t>, zawierający Hydroxyethylcellulozę oraz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dichlorowodorekoctenidiny,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  lub produkt równoważny. Opakowania 20 ml + PRÓBKA</t>
    </r>
  </si>
  <si>
    <r>
      <t>MYCIE I DEZYNFEKCJA SKÓRY. Emulsja do antybakteryjnego mycia ciała i włosów, zawierająca octenidynę, nie zawiera środków zapachowych i barwiących i mydła.</t>
    </r>
    <r>
      <rPr>
        <sz val="10"/>
        <color indexed="8"/>
        <rFont val="Arial"/>
        <family val="2"/>
      </rPr>
      <t xml:space="preserve"> Spektrum działania i</t>
    </r>
    <r>
      <rPr>
        <sz val="10"/>
        <rFont val="Arial"/>
        <family val="2"/>
      </rPr>
      <t>zolaty MRSA, E. Coli, Enterococus hirae, Pseudomonas aeruginosa 60 sekund  S. Epidermidis do 3 min.,  lub produkt  równoważny. Opakowanie do 1L  + PRÓBKA</t>
    </r>
  </si>
  <si>
    <t>Opatrunek alginianowy sterylny, wspierający homeostazę i kontrolujący wysięk, 7,5 x 12cm, typu Kaltostat lub produkt równoważny x 1 sztuka. PRÓBKA</t>
  </si>
  <si>
    <t>Nieinwazyjny uniwersalny system mocowań, przeznaczony do zabezpieczania bezpośrednio na skórze pacjenta wszelkiego typu cewników, sond,hypoalergiczny, bezlateksowy, typu Grip-Lok lub produkt równoważny x 1sztuka. PRÓBKA</t>
  </si>
  <si>
    <t>Antybakteryjna gąbka opatrunkowa do drenów i cewników dożylnych nasączona poliheksametylenobiguanidem, nacięta w kształcie litery T typu Excilon lub produkt równoważny, rozmiar 5x5cm x 2szt. PRÓBKA</t>
  </si>
  <si>
    <t>Wartość ogółem               brutto                               ( poz.6+8 )</t>
  </si>
  <si>
    <t>DEZYNFEKCJA i LECZENIE BŁONY ŚLUZOWEJ JAMY USTNEJ. Bezalkoholowy płyn do dezynfekcji jamy ustnej zawierający octenidynę, nie zawierający chlorheksydyny i alkoholu,  szerokie spektrum działania B /MRSA/,  penetruje i usuwa biofilm bakteryjny, lub produkt równoważny. Opakowania do 0.25 L + PRÓBKA</t>
  </si>
  <si>
    <r>
      <t>OCZYSZCZANIE MYCIE RAN. Płyn do oczyszczania i nawilżania skolonizowanych, skontaminowanych i zakażonych ran ostrych i  przewlekłych. Stosowany podczas zmiany opatrunków w celu usuniecia stwardnialych resztek opatrunków oraz innych warstw pokrywających ranę, pochłaniający zapachy z rany, bezbolesny, gotowy do użycia,</t>
    </r>
    <r>
      <rPr>
        <sz val="10"/>
        <color indexed="8"/>
        <rFont val="Arial"/>
        <family val="2"/>
      </rPr>
      <t xml:space="preserve"> zawierający 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Ethylohexylogliceryna oraz dichlorowodorekoctenidiny,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lub produkt równoważny. Opakowania do 350 ml </t>
    </r>
  </si>
  <si>
    <t>Pieluchomajtki dla dorosłych rozm M, op.x 30szt –    obw.bioder – 70-115 cm (+/- 5 cm), chłonność min. 2100, oddychające na całej powierzchni, zapinane na podwójne przylepcorzepy  pozwalajace na wielokrotne odpinanie i zapinanie pieluchomajtki. Opis produktu na opakowaniu zgodny z wymogami ustawowymi .        PRÓBKA</t>
  </si>
  <si>
    <r>
      <t>Pieluchomajtki dla dorosłych rozm S op.x 30szt –  obwód bioder 55 – 85cm (+/- 5 cm), chłonność min.1500ml. Oddychające na całej powierzchni układu chłonnego produktu,zapinane na podwójne przylepcorzepy lub przylepce pozwalajace na wielokrotne odpinanie i zapinanie pieluchomajtki.</t>
    </r>
    <r>
      <rPr>
        <sz val="10"/>
        <color indexed="8"/>
        <rFont val="Arial"/>
        <family val="2"/>
      </rPr>
      <t xml:space="preserve"> </t>
    </r>
    <r>
      <rPr>
        <sz val="10"/>
        <rFont val="Arial"/>
        <family val="2"/>
      </rPr>
      <t>Opis produktu na opakowaniu zgodny z wymogami ustawowymi .    PRÓBKA</t>
    </r>
  </si>
  <si>
    <t>Pieluchomajtki dla dorosłych rozm L,  op.x 30szt –   obw. bioder 95-150cm (+/- 5 cm), chłonność min. 2400,oddychające na całej powierzchni ,zapinane na podwójne przylepcorzepy  pozwalajace na wielokrotne odpinanie i zapinanie pieluchomajtki. Opis produktu na opakowaniu zgodny z wymogami ustawowymi .        PRÓBKA</t>
  </si>
  <si>
    <t>Gąbka z żelem myjącym do jednorazowego użycia, wykonana z włókna poliestrowego o wymiarach min 20x20x0,5cm. Opakowanie 12szt. Żel ma posiadać raport bezpieczeństwa produktu kosmetycznego. Instrukcja użytkowania w języku polskim.  PRÓBKA</t>
  </si>
  <si>
    <t>Pianka z żelem myjącym do jednorazowego użycia , wykonana z poliuretanu o wymiarach min.12x20x1cm. Opakowanie nie mniejsze niż 24szt. Żel ma posiadać raport bezpieczeństwa produktu kosmetycznego. Instrukcja użytkowania w języku polskim.  PRÓBKA</t>
  </si>
  <si>
    <t>Rękawica z żelem myjącym do jednorazowego użycia , wykonana z włókna poliestrowego o wymiarach min.   25cm na 16,5cm . Opakowanie 20szt.Żel ma posiadać raport bezpieczeństwa produktu kosmetycznego.  Instrukcja użytkowania w języku polskim.  PRÓBKA</t>
  </si>
  <si>
    <t xml:space="preserve">Paski do glukometrów ( kompatybilne z glukometrami opisanymi w Rozdz. III. pkt 3 SIWZ), pakowane po 50 szt. PRÓBKA + GLUKOMETR
</t>
  </si>
  <si>
    <t>Plaster włóknionowy z opatrunkiem 1m  x 6 cm wymagamy pokrycia hypoalergicznym klejem akrylowym  PRÓBKA</t>
  </si>
  <si>
    <t>Hypoalergiczny plaster poiniekcyjny z rozciągliwej włókniny z opatrunkiem absorbcyjnym, na papierze zabezpieczającym, z wodoodpornym klejem akrylowym, bez lateksu, kauczuku i tlenku cynku, opakowanie tekturowe -dyspenser, rozm. 5mx4cm, dzielony co 2cm  PRÓBKA</t>
  </si>
  <si>
    <r>
      <t>Przylepiec chirurgiczny, hypoalergiczny, z mikroporowatej włókniny poliestrowej bez zawartości wiskozy i celulozy, z makroperforacją na całej powierzchni, umożliwiającą dzielenie bez nożyczek wzdłuż i w poprzek, z klejem akrylowym bez zawartości tlenku cynku, kauczuku i lateksu, wodoodporny, o wysokiej przylepności w momencie aplikacji i długoczasowej, rozm. 2,5cmx</t>
    </r>
    <r>
      <rPr>
        <sz val="10"/>
        <color indexed="8"/>
        <rFont val="Arial"/>
        <family val="2"/>
      </rPr>
      <t>9,1m- 9,2  PRÓBKA</t>
    </r>
  </si>
  <si>
    <r>
      <t>Przezroczysty mikroskopowy przylepiec 2,5 cm x 9,00 -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9,20 m </t>
    </r>
    <r>
      <rPr>
        <sz val="10"/>
        <rFont val="Arial"/>
        <family val="2"/>
      </rPr>
      <t>, wymagamy pokrycia hypoalergicznym klejem akrylowym</t>
    </r>
  </si>
  <si>
    <r>
      <t>Przylepiec chirurgiczny, hypoalergiczny, z rozciągliwej włókniny poliestrowej, perforowane</t>
    </r>
    <r>
      <rPr>
        <sz val="10"/>
        <color indexed="8"/>
        <rFont val="Arial"/>
        <family val="2"/>
      </rPr>
      <t>j co 5 – 6cm cm,</t>
    </r>
    <r>
      <rPr>
        <sz val="10"/>
        <rFont val="Arial"/>
        <family val="2"/>
      </rPr>
      <t xml:space="preserve"> łatwy do dzielenia poprzecznego bez użycia nożyczek, niepozostawiający resztek kleju na skórze, wysoka i długotrwała przylepność, klej akrylowy: bez zawartości tlenku cynku, kauczuku i lateksu, wodoodporny, nie klejący się do rękawiczek, bez papieru zabezpieczającego, rozm.</t>
    </r>
    <r>
      <rPr>
        <sz val="10"/>
        <color indexed="8"/>
        <rFont val="Arial"/>
        <family val="2"/>
      </rPr>
      <t>10,0 - 10,5cm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x 9,10 - 9.2m,  PRÓBKA</t>
    </r>
  </si>
  <si>
    <t>Samoprzylepny bandaż elastyczny, który po aplikacji przylega sam do siebie, rozm. 4,5m x 7,5cm  PRÓBKA</t>
  </si>
  <si>
    <t>System zamykania ran, pasek z mikroporowatej włókniny poliestrowej, wzmocnionej włóknami z syntetycznego jedwabiu 47mm x 12mm, z przeroczystym opatrunkiem z folii PU 60mm x 47mm z ramką do aseptycznej aplikacji; sterylne, 3 szt. w opakowaniu; op. zbiorcze - plastikowy dyspenser. PRÓBKA</t>
  </si>
  <si>
    <t>Przylepiec chirurgiczny  wodoodporny z łatwoodklejalnym klejem silikonowym , wykonany z mikroporowatej włókniny poliestrowej ,  .Perforowany w równych odstępach co umożliwia dzielenie wzdłuż i wszerz bez użycia nożyczek. Nie klei się do rękawiczek,nie pozostawia kleju na skórze,nie zawiera lateksu,rozmiar 2,5 – 3,0cmx5m. PRÓBKA</t>
  </si>
  <si>
    <r>
      <t>Bakteriobójczy opatrunek z PU do cewników centralnych z hydrożelem zawierającym 2% glukonian chlorheksydyny. Przezroczysty, z wycięciem, ze wzmocnionym  włókniną od spodu obrzeżem, z ramką, metką i szerokim paskiem mocującym z wycięciem, odporny na działanie środków dezynfekcyjnych zawierających alkohol,</t>
    </r>
    <r>
      <rPr>
        <sz val="10"/>
        <color indexed="8"/>
        <rFont val="Arial"/>
        <family val="2"/>
      </rPr>
      <t xml:space="preserve"> wyrób medyczny klasy III</t>
    </r>
    <r>
      <rPr>
        <sz val="10"/>
        <rFont val="Arial"/>
        <family val="2"/>
      </rPr>
      <t xml:space="preserve"> opakowanie typu folia-folia. Potwierdzenie bariery folii  dla wirusów =&gt;27nm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, rozmiar 10cmx12cm.   PRÓBKA</t>
    </r>
  </si>
  <si>
    <r>
      <t>Przezroczysty opatrunek z PU do cewników central ze wzmocnionym  włókniną od spodu obrzeżem, z ramką, metką i szerokim paskiem mocującym z wycięciem,  klej akrylowy naniesiony w siateczkę w sposób gwaranttujący wysoką przepuszczalność dla pary wodnej, odporny na działanie środków dezynfekcyjnych zawierających alkohol,</t>
    </r>
    <r>
      <rPr>
        <sz val="10"/>
        <color indexed="8"/>
        <rFont val="Arial"/>
        <family val="2"/>
      </rPr>
      <t xml:space="preserve"> wyrób medyczny klasy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IIa,</t>
    </r>
    <r>
      <rPr>
        <sz val="10"/>
        <rFont val="Arial"/>
        <family val="2"/>
      </rPr>
      <t xml:space="preserve"> opakowanie typu folia-folia. Potwierdzenie bariery folii Tegaderm dla wirusów =&gt;27nm  rozmiar 6,5cmx7cm.  PRÓBKA</t>
    </r>
  </si>
  <si>
    <r>
      <t xml:space="preserve">Preparat do ochrony skóry, bez zawartości alkoholu, nafty i wazeliny. </t>
    </r>
    <r>
      <rPr>
        <sz val="10"/>
        <color indexed="10"/>
        <rFont val="Arial"/>
        <family val="2"/>
      </rPr>
      <t>.</t>
    </r>
    <r>
      <rPr>
        <sz val="10"/>
        <rFont val="Arial"/>
        <family val="2"/>
      </rPr>
      <t xml:space="preserve"> Szybko wysycha, tworząc na skórze oddychającą, przejrzystą błonę. Sterylny i nietoksyczny, w atomizerze 28 – 30ml.  PRÓBKA</t>
    </r>
  </si>
  <si>
    <r>
      <t>Preparat do ochrony skóry, bez zawartości alkoholu, nafty i wazeliny. Szybko wysycha, tworząc na skórze oddychającą, przejrzystą błonę. Sterylny i nietoksyczny, w</t>
    </r>
    <r>
      <rPr>
        <sz val="10"/>
        <color indexed="8"/>
        <rFont val="Arial"/>
        <family val="2"/>
      </rPr>
      <t xml:space="preserve"> kremie 92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- 95g.  PRÓBKA</t>
    </r>
  </si>
  <si>
    <r>
      <t xml:space="preserve">Preparat do ochrony skóry, bez zawartości alkoholu, nafty i wazeliny.  Szybko wysycha, tworząc na skórze oddychającą, przejrzystą błonę. Sterylny i nietoksyczny, </t>
    </r>
    <r>
      <rPr>
        <sz val="10"/>
        <color indexed="8"/>
        <rFont val="Arial"/>
        <family val="2"/>
      </rPr>
      <t>w aplikatorze 1-3ml</t>
    </r>
    <r>
      <rPr>
        <sz val="10"/>
        <rFont val="Arial"/>
        <family val="2"/>
      </rPr>
      <t>. PRÓBKA</t>
    </r>
  </si>
  <si>
    <r>
      <t>Kompresy wyjałowione 12 warstw. 17 nitk.x 5 sztuk  10x10cm  z podwijanymi brzegami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klasa IIa reguła 7</t>
    </r>
    <r>
      <rPr>
        <sz val="10"/>
        <color indexed="10"/>
        <rFont val="Arial"/>
        <family val="2"/>
      </rPr>
      <t>,</t>
    </r>
    <r>
      <rPr>
        <sz val="10"/>
        <color indexed="8"/>
        <rFont val="Arial"/>
        <family val="2"/>
      </rPr>
      <t xml:space="preserve"> sterylizow.parą wodną lub radiacyjnie. PRÓBKA</t>
    </r>
  </si>
  <si>
    <t>Gaza opatrunkowa kopertowana 20 nitkowa niejałowa 1m x 1m. PRÓBKA</t>
  </si>
  <si>
    <t>Gaza opatrunkowa kopertowana 17 nitkowa jałowa 1m x 1m. PRÓBKA</t>
  </si>
  <si>
    <r>
      <t>Kompresy z gazy bawełnianej , z podwijanymi brzegami , jałowe , rozm. 10cmx20cm ,17 nitkowe 8warstwowe , op. a5szt. ,</t>
    </r>
    <r>
      <rPr>
        <sz val="10"/>
        <color indexed="8"/>
        <rFont val="Arial"/>
        <family val="2"/>
      </rPr>
      <t xml:space="preserve"> klasa IIa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reg.7 , grubość nitki min. 15 -20 TEX potwierdzone przez Producenta. PRÓBKA</t>
    </r>
  </si>
  <si>
    <r>
      <t>Kompresy z gazy bawełnianej , z podwijanymi brzegami , jałowe , rozm. 10cmx20cm ,17 nitkowe 8warstwowe , op. a3szt. ,</t>
    </r>
    <r>
      <rPr>
        <sz val="10"/>
        <color indexed="8"/>
        <rFont val="Arial"/>
        <family val="2"/>
      </rPr>
      <t xml:space="preserve"> klasa IIa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reg.7 , grubość nitki min. 15 – 20 TEX potwierdzone przez Producenta  </t>
    </r>
  </si>
  <si>
    <t>Zestawy do iniekcji składający się z  1 szt. gazika  do dezynfekcji skóry, nasączonego 70% alkoholem izopropylowym oraz 1 szt. gazika suchego do  zabezpieczenia miejsca wkłucia, opakowanie  zawiera  50 zestawów (suchy + mokry), rozmiar gazika : 6cm x 10cm , 4 warstwowe , sterylizowane radiacyjnie. PRÓBKA</t>
  </si>
  <si>
    <t>Gaziki do dezynfekcji i oczyszczania skóry przed iniekcją , nasączone 70% alkoholem izopropylowym , opakowanie  100 szt saszetek , rozmiar gazika : 6cm x 10cm , 4 warstwowe, sterylizowane radiacyjnie. PRÓBKA</t>
  </si>
  <si>
    <t>Kompres bawełniany gazowy niejałowy 8 warstw. 20 nitk.x100  7,5x7,5cm z podwijanymi brzegami klasa IIa. PRÓBKA</t>
  </si>
  <si>
    <t>Jałowy opatrunek samoprzylepny , zatrzymujący sączenie ran ,typu Cosmopore E lub produkt równoważny, rozmiar 20x10x25sztuk   PRÓBKA</t>
  </si>
  <si>
    <t>Jałowy opatrunek samoprzylepny , zatrzymujący sączenie ran ,typu Cosmopore E lub produkt równoważny, rozmiar 25x10x25sztuk   PRÓBKA</t>
  </si>
  <si>
    <t>Jałowy opatrunek samoprzylepny , zatrzymujący sączenie ran ,typu Cosmopore E lub produkt równoważny, rozmiar 15x8x25sztuk   PRÓBKA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</si>
</sst>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00\-000"/>
    <numFmt numFmtId="166" formatCode="#,##0.00&quot; zł&quot;;[Red]\-#,##0.00&quot; zł&quot;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>
        <color indexed="63"/>
      </left>
      <right>
        <color indexed="63"/>
      </right>
      <top style="thick">
        <color indexed="62"/>
      </top>
      <bottom style="double">
        <color indexed="62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ck">
        <color indexed="8"/>
      </right>
      <top style="medium"/>
      <bottom style="medium"/>
    </border>
    <border>
      <left style="thick">
        <color indexed="8"/>
      </left>
      <right style="thick">
        <color indexed="8"/>
      </right>
      <top style="medium"/>
      <bottom style="medium"/>
    </border>
    <border>
      <left style="thick">
        <color indexed="8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9" fontId="0" fillId="0" borderId="0">
      <alignment/>
      <protection/>
    </xf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44" applyFont="1" applyBorder="1">
      <alignment/>
      <protection/>
    </xf>
    <xf numFmtId="0" fontId="0" fillId="0" borderId="0" xfId="44">
      <alignment/>
      <protection/>
    </xf>
    <xf numFmtId="0" fontId="0" fillId="0" borderId="10" xfId="44" applyBorder="1">
      <alignment/>
      <protection/>
    </xf>
    <xf numFmtId="0" fontId="0" fillId="0" borderId="11" xfId="44" applyBorder="1">
      <alignment/>
      <protection/>
    </xf>
    <xf numFmtId="0" fontId="0" fillId="0" borderId="12" xfId="44" applyFont="1" applyBorder="1">
      <alignment/>
      <protection/>
    </xf>
    <xf numFmtId="0" fontId="0" fillId="0" borderId="13" xfId="44" applyFont="1" applyBorder="1">
      <alignment/>
      <protection/>
    </xf>
    <xf numFmtId="0" fontId="0" fillId="0" borderId="14" xfId="44" applyBorder="1">
      <alignment/>
      <protection/>
    </xf>
    <xf numFmtId="0" fontId="0" fillId="0" borderId="0" xfId="44" applyBorder="1" applyAlignment="1">
      <alignment wrapText="1"/>
      <protection/>
    </xf>
    <xf numFmtId="0" fontId="0" fillId="0" borderId="0" xfId="44" applyBorder="1">
      <alignment/>
      <protection/>
    </xf>
    <xf numFmtId="0" fontId="0" fillId="0" borderId="15" xfId="44" applyBorder="1">
      <alignment/>
      <protection/>
    </xf>
    <xf numFmtId="165" fontId="0" fillId="0" borderId="0" xfId="44" applyNumberFormat="1" applyAlignment="1">
      <alignment vertical="center" wrapText="1"/>
      <protection/>
    </xf>
    <xf numFmtId="0" fontId="18" fillId="0" borderId="0" xfId="44" applyFont="1" applyBorder="1">
      <alignment/>
      <protection/>
    </xf>
    <xf numFmtId="0" fontId="0" fillId="0" borderId="0" xfId="44" applyFont="1">
      <alignment/>
      <protection/>
    </xf>
    <xf numFmtId="0" fontId="0" fillId="0" borderId="0" xfId="53" applyFont="1">
      <alignment/>
      <protection/>
    </xf>
    <xf numFmtId="0" fontId="0" fillId="0" borderId="0" xfId="54" applyFont="1" applyBorder="1" applyAlignment="1">
      <alignment/>
      <protection/>
    </xf>
    <xf numFmtId="0" fontId="18" fillId="0" borderId="0" xfId="44" applyFont="1">
      <alignment/>
      <protection/>
    </xf>
    <xf numFmtId="0" fontId="0" fillId="0" borderId="0" xfId="44" applyAlignment="1">
      <alignment horizontal="center" vertical="center" wrapText="1"/>
      <protection/>
    </xf>
    <xf numFmtId="0" fontId="0" fillId="0" borderId="0" xfId="52" applyFont="1" applyBorder="1">
      <alignment/>
      <protection/>
    </xf>
    <xf numFmtId="0" fontId="0" fillId="0" borderId="0" xfId="55" applyFont="1" applyBorder="1" applyAlignment="1">
      <alignment wrapText="1"/>
      <protection/>
    </xf>
    <xf numFmtId="1" fontId="21" fillId="20" borderId="16" xfId="44" applyNumberFormat="1" applyFont="1" applyFill="1" applyBorder="1" applyAlignment="1">
      <alignment horizontal="center"/>
      <protection/>
    </xf>
    <xf numFmtId="1" fontId="21" fillId="20" borderId="16" xfId="44" applyNumberFormat="1" applyFont="1" applyFill="1" applyBorder="1" applyAlignment="1">
      <alignment horizontal="center" wrapText="1"/>
      <protection/>
    </xf>
    <xf numFmtId="165" fontId="0" fillId="0" borderId="16" xfId="44" applyNumberFormat="1" applyFont="1" applyBorder="1" applyAlignment="1">
      <alignment vertical="center" wrapText="1"/>
      <protection/>
    </xf>
    <xf numFmtId="0" fontId="19" fillId="0" borderId="16" xfId="44" applyFont="1" applyBorder="1">
      <alignment/>
      <protection/>
    </xf>
    <xf numFmtId="164" fontId="23" fillId="0" borderId="16" xfId="44" applyNumberFormat="1" applyFont="1" applyBorder="1">
      <alignment/>
      <protection/>
    </xf>
    <xf numFmtId="9" fontId="0" fillId="0" borderId="16" xfId="58" applyFont="1" applyFill="1" applyBorder="1" applyAlignment="1" applyProtection="1">
      <alignment/>
      <protection/>
    </xf>
    <xf numFmtId="0" fontId="0" fillId="0" borderId="16" xfId="44" applyFont="1" applyBorder="1">
      <alignment/>
      <protection/>
    </xf>
    <xf numFmtId="0" fontId="21" fillId="20" borderId="17" xfId="44" applyFont="1" applyFill="1" applyBorder="1" applyAlignment="1">
      <alignment horizontal="center" wrapText="1"/>
      <protection/>
    </xf>
    <xf numFmtId="0" fontId="21" fillId="20" borderId="18" xfId="44" applyFont="1" applyFill="1" applyBorder="1" applyAlignment="1">
      <alignment horizontal="center" wrapText="1"/>
      <protection/>
    </xf>
    <xf numFmtId="164" fontId="21" fillId="20" borderId="18" xfId="44" applyNumberFormat="1" applyFont="1" applyFill="1" applyBorder="1" applyAlignment="1">
      <alignment horizontal="center" wrapText="1"/>
      <protection/>
    </xf>
    <xf numFmtId="9" fontId="21" fillId="20" borderId="18" xfId="44" applyNumberFormat="1" applyFont="1" applyFill="1" applyBorder="1" applyAlignment="1">
      <alignment horizontal="center" wrapText="1"/>
      <protection/>
    </xf>
    <xf numFmtId="164" fontId="21" fillId="20" borderId="19" xfId="44" applyNumberFormat="1" applyFont="1" applyFill="1" applyBorder="1" applyAlignment="1">
      <alignment horizontal="center" wrapText="1"/>
      <protection/>
    </xf>
    <xf numFmtId="1" fontId="21" fillId="20" borderId="20" xfId="44" applyNumberFormat="1" applyFont="1" applyFill="1" applyBorder="1" applyAlignment="1">
      <alignment horizontal="center"/>
      <protection/>
    </xf>
    <xf numFmtId="1" fontId="21" fillId="20" borderId="21" xfId="44" applyNumberFormat="1" applyFont="1" applyFill="1" applyBorder="1" applyAlignment="1">
      <alignment horizontal="center"/>
      <protection/>
    </xf>
    <xf numFmtId="0" fontId="22" fillId="0" borderId="20" xfId="44" applyFont="1" applyBorder="1">
      <alignment/>
      <protection/>
    </xf>
    <xf numFmtId="164" fontId="23" fillId="0" borderId="21" xfId="44" applyNumberFormat="1" applyFont="1" applyBorder="1">
      <alignment/>
      <protection/>
    </xf>
    <xf numFmtId="0" fontId="24" fillId="0" borderId="20" xfId="44" applyFont="1" applyBorder="1">
      <alignment/>
      <protection/>
    </xf>
    <xf numFmtId="164" fontId="18" fillId="0" borderId="21" xfId="44" applyNumberFormat="1" applyFont="1" applyBorder="1">
      <alignment/>
      <protection/>
    </xf>
    <xf numFmtId="0" fontId="0" fillId="0" borderId="21" xfId="44" applyFont="1" applyBorder="1">
      <alignment/>
      <protection/>
    </xf>
    <xf numFmtId="0" fontId="24" fillId="0" borderId="22" xfId="44" applyFont="1" applyBorder="1">
      <alignment/>
      <protection/>
    </xf>
    <xf numFmtId="165" fontId="0" fillId="0" borderId="23" xfId="44" applyNumberFormat="1" applyFont="1" applyBorder="1" applyAlignment="1">
      <alignment vertical="center" wrapText="1"/>
      <protection/>
    </xf>
    <xf numFmtId="0" fontId="19" fillId="0" borderId="23" xfId="44" applyFont="1" applyBorder="1">
      <alignment/>
      <protection/>
    </xf>
    <xf numFmtId="0" fontId="0" fillId="0" borderId="23" xfId="44" applyFont="1" applyBorder="1">
      <alignment/>
      <protection/>
    </xf>
    <xf numFmtId="164" fontId="23" fillId="0" borderId="23" xfId="44" applyNumberFormat="1" applyFont="1" applyBorder="1">
      <alignment/>
      <protection/>
    </xf>
    <xf numFmtId="9" fontId="0" fillId="0" borderId="23" xfId="58" applyFont="1" applyFill="1" applyBorder="1" applyAlignment="1" applyProtection="1">
      <alignment/>
      <protection/>
    </xf>
    <xf numFmtId="0" fontId="0" fillId="0" borderId="24" xfId="44" applyFont="1" applyBorder="1">
      <alignment/>
      <protection/>
    </xf>
    <xf numFmtId="0" fontId="18" fillId="0" borderId="25" xfId="44" applyFont="1" applyBorder="1">
      <alignment/>
      <protection/>
    </xf>
    <xf numFmtId="164" fontId="18" fillId="0" borderId="26" xfId="44" applyNumberFormat="1" applyFont="1" applyBorder="1">
      <alignment/>
      <protection/>
    </xf>
    <xf numFmtId="0" fontId="18" fillId="0" borderId="26" xfId="44" applyFont="1" applyBorder="1">
      <alignment/>
      <protection/>
    </xf>
    <xf numFmtId="164" fontId="18" fillId="0" borderId="27" xfId="44" applyNumberFormat="1" applyFont="1" applyBorder="1">
      <alignment/>
      <protection/>
    </xf>
    <xf numFmtId="1" fontId="21" fillId="20" borderId="16" xfId="53" applyNumberFormat="1" applyFont="1" applyFill="1" applyBorder="1" applyAlignment="1">
      <alignment horizontal="center"/>
      <protection/>
    </xf>
    <xf numFmtId="0" fontId="0" fillId="0" borderId="16" xfId="52" applyFont="1" applyBorder="1">
      <alignment/>
      <protection/>
    </xf>
    <xf numFmtId="0" fontId="0" fillId="0" borderId="16" xfId="52" applyNumberFormat="1" applyFont="1" applyBorder="1" applyAlignment="1">
      <alignment wrapText="1"/>
      <protection/>
    </xf>
    <xf numFmtId="0" fontId="19" fillId="0" borderId="16" xfId="52" applyFont="1" applyBorder="1" applyAlignment="1">
      <alignment horizontal="right"/>
      <protection/>
    </xf>
    <xf numFmtId="164" fontId="0" fillId="0" borderId="16" xfId="52" applyNumberFormat="1" applyFont="1" applyBorder="1">
      <alignment/>
      <protection/>
    </xf>
    <xf numFmtId="9" fontId="0" fillId="0" borderId="16" xfId="52" applyNumberFormat="1" applyFont="1" applyBorder="1">
      <alignment/>
      <protection/>
    </xf>
    <xf numFmtId="0" fontId="21" fillId="20" borderId="17" xfId="53" applyFont="1" applyFill="1" applyBorder="1" applyAlignment="1">
      <alignment horizontal="center" wrapText="1"/>
      <protection/>
    </xf>
    <xf numFmtId="0" fontId="21" fillId="20" borderId="18" xfId="53" applyFont="1" applyFill="1" applyBorder="1" applyAlignment="1">
      <alignment horizontal="center" wrapText="1"/>
      <protection/>
    </xf>
    <xf numFmtId="164" fontId="21" fillId="20" borderId="18" xfId="53" applyNumberFormat="1" applyFont="1" applyFill="1" applyBorder="1" applyAlignment="1">
      <alignment horizontal="center" wrapText="1"/>
      <protection/>
    </xf>
    <xf numFmtId="9" fontId="21" fillId="20" borderId="18" xfId="53" applyNumberFormat="1" applyFont="1" applyFill="1" applyBorder="1" applyAlignment="1">
      <alignment horizontal="center" wrapText="1"/>
      <protection/>
    </xf>
    <xf numFmtId="0" fontId="21" fillId="20" borderId="19" xfId="44" applyFont="1" applyFill="1" applyBorder="1" applyAlignment="1">
      <alignment horizontal="center"/>
      <protection/>
    </xf>
    <xf numFmtId="1" fontId="21" fillId="20" borderId="20" xfId="53" applyNumberFormat="1" applyFont="1" applyFill="1" applyBorder="1" applyAlignment="1">
      <alignment horizontal="center"/>
      <protection/>
    </xf>
    <xf numFmtId="0" fontId="0" fillId="20" borderId="21" xfId="44" applyFont="1" applyFill="1" applyBorder="1" applyAlignment="1">
      <alignment horizontal="center"/>
      <protection/>
    </xf>
    <xf numFmtId="0" fontId="0" fillId="0" borderId="20" xfId="52" applyFont="1" applyBorder="1">
      <alignment/>
      <protection/>
    </xf>
    <xf numFmtId="0" fontId="0" fillId="0" borderId="21" xfId="44" applyFont="1" applyBorder="1" applyAlignment="1">
      <alignment horizontal="center"/>
      <protection/>
    </xf>
    <xf numFmtId="0" fontId="0" fillId="0" borderId="22" xfId="52" applyFont="1" applyBorder="1">
      <alignment/>
      <protection/>
    </xf>
    <xf numFmtId="0" fontId="19" fillId="0" borderId="23" xfId="52" applyFont="1" applyBorder="1" applyAlignment="1">
      <alignment wrapText="1"/>
      <protection/>
    </xf>
    <xf numFmtId="0" fontId="19" fillId="0" borderId="23" xfId="52" applyFont="1" applyBorder="1" applyAlignment="1">
      <alignment horizontal="right"/>
      <protection/>
    </xf>
    <xf numFmtId="0" fontId="0" fillId="0" borderId="24" xfId="44" applyFont="1" applyBorder="1" applyAlignment="1">
      <alignment horizontal="center"/>
      <protection/>
    </xf>
    <xf numFmtId="164" fontId="0" fillId="0" borderId="28" xfId="52" applyNumberFormat="1" applyFont="1" applyBorder="1">
      <alignment/>
      <protection/>
    </xf>
    <xf numFmtId="9" fontId="0" fillId="0" borderId="28" xfId="52" applyNumberFormat="1" applyFont="1" applyBorder="1">
      <alignment/>
      <protection/>
    </xf>
    <xf numFmtId="0" fontId="18" fillId="0" borderId="29" xfId="44" applyFont="1" applyBorder="1">
      <alignment/>
      <protection/>
    </xf>
    <xf numFmtId="164" fontId="18" fillId="0" borderId="30" xfId="44" applyNumberFormat="1" applyFont="1" applyBorder="1">
      <alignment/>
      <protection/>
    </xf>
    <xf numFmtId="164" fontId="18" fillId="0" borderId="31" xfId="44" applyNumberFormat="1" applyFont="1" applyBorder="1">
      <alignment/>
      <protection/>
    </xf>
    <xf numFmtId="0" fontId="21" fillId="20" borderId="21" xfId="44" applyFont="1" applyFill="1" applyBorder="1" applyAlignment="1">
      <alignment horizontal="center"/>
      <protection/>
    </xf>
    <xf numFmtId="0" fontId="21" fillId="0" borderId="24" xfId="44" applyFont="1" applyBorder="1" applyAlignment="1">
      <alignment horizontal="center"/>
      <protection/>
    </xf>
    <xf numFmtId="0" fontId="0" fillId="0" borderId="16" xfId="53" applyFont="1" applyBorder="1">
      <alignment/>
      <protection/>
    </xf>
    <xf numFmtId="164" fontId="0" fillId="0" borderId="16" xfId="44" applyNumberFormat="1" applyFont="1" applyBorder="1">
      <alignment/>
      <protection/>
    </xf>
    <xf numFmtId="0" fontId="0" fillId="0" borderId="22" xfId="53" applyFont="1" applyBorder="1">
      <alignment/>
      <protection/>
    </xf>
    <xf numFmtId="0" fontId="0" fillId="0" borderId="28" xfId="44" applyFont="1" applyBorder="1">
      <alignment/>
      <protection/>
    </xf>
    <xf numFmtId="164" fontId="0" fillId="0" borderId="28" xfId="44" applyNumberFormat="1" applyFont="1" applyBorder="1">
      <alignment/>
      <protection/>
    </xf>
    <xf numFmtId="9" fontId="0" fillId="0" borderId="28" xfId="58" applyFill="1" applyBorder="1" applyAlignment="1" applyProtection="1">
      <alignment/>
      <protection/>
    </xf>
    <xf numFmtId="164" fontId="0" fillId="0" borderId="28" xfId="53" applyNumberFormat="1" applyFont="1" applyBorder="1">
      <alignment/>
      <protection/>
    </xf>
    <xf numFmtId="164" fontId="18" fillId="0" borderId="29" xfId="53" applyNumberFormat="1" applyFont="1" applyBorder="1">
      <alignment/>
      <protection/>
    </xf>
    <xf numFmtId="9" fontId="18" fillId="0" borderId="30" xfId="53" applyNumberFormat="1" applyFont="1" applyBorder="1">
      <alignment/>
      <protection/>
    </xf>
    <xf numFmtId="164" fontId="18" fillId="0" borderId="30" xfId="53" applyNumberFormat="1" applyFont="1" applyBorder="1">
      <alignment/>
      <protection/>
    </xf>
    <xf numFmtId="164" fontId="18" fillId="0" borderId="31" xfId="53" applyNumberFormat="1" applyFont="1" applyBorder="1">
      <alignment/>
      <protection/>
    </xf>
    <xf numFmtId="0" fontId="0" fillId="0" borderId="16" xfId="52" applyFont="1" applyBorder="1" applyAlignment="1">
      <alignment wrapText="1"/>
      <protection/>
    </xf>
    <xf numFmtId="0" fontId="0" fillId="0" borderId="16" xfId="52" applyFont="1" applyBorder="1" applyAlignment="1">
      <alignment horizontal="right"/>
      <protection/>
    </xf>
    <xf numFmtId="0" fontId="0" fillId="0" borderId="23" xfId="52" applyFont="1" applyBorder="1" applyAlignment="1">
      <alignment wrapText="1"/>
      <protection/>
    </xf>
    <xf numFmtId="0" fontId="0" fillId="0" borderId="23" xfId="52" applyFont="1" applyBorder="1" applyAlignment="1">
      <alignment horizontal="right"/>
      <protection/>
    </xf>
    <xf numFmtId="0" fontId="0" fillId="0" borderId="32" xfId="44" applyFont="1" applyBorder="1" applyAlignment="1">
      <alignment horizontal="center"/>
      <protection/>
    </xf>
    <xf numFmtId="164" fontId="18" fillId="0" borderId="30" xfId="52" applyNumberFormat="1" applyFont="1" applyBorder="1">
      <alignment/>
      <protection/>
    </xf>
    <xf numFmtId="0" fontId="0" fillId="0" borderId="31" xfId="44" applyFont="1" applyBorder="1">
      <alignment/>
      <protection/>
    </xf>
    <xf numFmtId="1" fontId="21" fillId="20" borderId="16" xfId="54" applyNumberFormat="1" applyFont="1" applyFill="1" applyBorder="1" applyAlignment="1">
      <alignment horizontal="center"/>
      <protection/>
    </xf>
    <xf numFmtId="0" fontId="0" fillId="0" borderId="16" xfId="54" applyFont="1" applyBorder="1" applyAlignment="1">
      <alignment wrapText="1"/>
      <protection/>
    </xf>
    <xf numFmtId="0" fontId="0" fillId="0" borderId="16" xfId="54" applyFont="1" applyBorder="1" applyAlignment="1">
      <alignment/>
      <protection/>
    </xf>
    <xf numFmtId="9" fontId="0" fillId="0" borderId="16" xfId="44" applyNumberFormat="1" applyFont="1" applyBorder="1">
      <alignment/>
      <protection/>
    </xf>
    <xf numFmtId="0" fontId="21" fillId="20" borderId="17" xfId="54" applyFont="1" applyFill="1" applyBorder="1" applyAlignment="1">
      <alignment horizontal="center" wrapText="1"/>
      <protection/>
    </xf>
    <xf numFmtId="0" fontId="21" fillId="20" borderId="18" xfId="54" applyFont="1" applyFill="1" applyBorder="1" applyAlignment="1">
      <alignment horizontal="center" wrapText="1"/>
      <protection/>
    </xf>
    <xf numFmtId="164" fontId="21" fillId="20" borderId="18" xfId="54" applyNumberFormat="1" applyFont="1" applyFill="1" applyBorder="1" applyAlignment="1">
      <alignment horizontal="center" wrapText="1"/>
      <protection/>
    </xf>
    <xf numFmtId="9" fontId="21" fillId="20" borderId="18" xfId="54" applyNumberFormat="1" applyFont="1" applyFill="1" applyBorder="1" applyAlignment="1">
      <alignment horizontal="center" wrapText="1"/>
      <protection/>
    </xf>
    <xf numFmtId="1" fontId="21" fillId="20" borderId="20" xfId="54" applyNumberFormat="1" applyFont="1" applyFill="1" applyBorder="1" applyAlignment="1">
      <alignment horizontal="center"/>
      <protection/>
    </xf>
    <xf numFmtId="0" fontId="0" fillId="0" borderId="20" xfId="54" applyNumberFormat="1" applyFont="1" applyBorder="1" applyAlignment="1">
      <alignment/>
      <protection/>
    </xf>
    <xf numFmtId="0" fontId="0" fillId="0" borderId="22" xfId="54" applyFont="1" applyBorder="1" applyAlignment="1">
      <alignment/>
      <protection/>
    </xf>
    <xf numFmtId="0" fontId="0" fillId="0" borderId="23" xfId="54" applyFont="1" applyBorder="1" applyAlignment="1">
      <alignment wrapText="1"/>
      <protection/>
    </xf>
    <xf numFmtId="9" fontId="0" fillId="0" borderId="28" xfId="44" applyNumberFormat="1" applyFont="1" applyBorder="1">
      <alignment/>
      <protection/>
    </xf>
    <xf numFmtId="1" fontId="21" fillId="20" borderId="16" xfId="55" applyNumberFormat="1" applyFont="1" applyFill="1" applyBorder="1" applyAlignment="1">
      <alignment horizontal="center"/>
      <protection/>
    </xf>
    <xf numFmtId="0" fontId="0" fillId="0" borderId="16" xfId="53" applyFont="1" applyBorder="1" applyAlignment="1">
      <alignment horizontal="center"/>
      <protection/>
    </xf>
    <xf numFmtId="0" fontId="21" fillId="20" borderId="17" xfId="55" applyFont="1" applyFill="1" applyBorder="1" applyAlignment="1">
      <alignment horizontal="center" wrapText="1"/>
      <protection/>
    </xf>
    <xf numFmtId="0" fontId="21" fillId="20" borderId="18" xfId="55" applyFont="1" applyFill="1" applyBorder="1" applyAlignment="1">
      <alignment horizontal="center" wrapText="1"/>
      <protection/>
    </xf>
    <xf numFmtId="164" fontId="21" fillId="20" borderId="18" xfId="55" applyNumberFormat="1" applyFont="1" applyFill="1" applyBorder="1" applyAlignment="1">
      <alignment horizontal="center" wrapText="1"/>
      <protection/>
    </xf>
    <xf numFmtId="9" fontId="21" fillId="20" borderId="18" xfId="55" applyNumberFormat="1" applyFont="1" applyFill="1" applyBorder="1" applyAlignment="1">
      <alignment horizontal="center" wrapText="1"/>
      <protection/>
    </xf>
    <xf numFmtId="1" fontId="21" fillId="20" borderId="20" xfId="55" applyNumberFormat="1" applyFont="1" applyFill="1" applyBorder="1" applyAlignment="1">
      <alignment horizontal="center"/>
      <protection/>
    </xf>
    <xf numFmtId="0" fontId="0" fillId="0" borderId="20" xfId="53" applyFont="1" applyBorder="1">
      <alignment/>
      <protection/>
    </xf>
    <xf numFmtId="0" fontId="0" fillId="0" borderId="23" xfId="53" applyFont="1" applyBorder="1" applyAlignment="1">
      <alignment wrapText="1"/>
      <protection/>
    </xf>
    <xf numFmtId="0" fontId="0" fillId="0" borderId="23" xfId="53" applyFont="1" applyBorder="1" applyAlignment="1">
      <alignment horizontal="center"/>
      <protection/>
    </xf>
    <xf numFmtId="0" fontId="18" fillId="0" borderId="30" xfId="44" applyFont="1" applyBorder="1">
      <alignment/>
      <protection/>
    </xf>
    <xf numFmtId="1" fontId="21" fillId="20" borderId="16" xfId="56" applyNumberFormat="1" applyFont="1" applyFill="1" applyBorder="1" applyAlignment="1">
      <alignment horizontal="center"/>
      <protection/>
    </xf>
    <xf numFmtId="0" fontId="0" fillId="0" borderId="16" xfId="56" applyNumberFormat="1" applyFont="1" applyBorder="1" applyAlignment="1">
      <alignment horizontal="left" vertical="center" wrapText="1"/>
      <protection/>
    </xf>
    <xf numFmtId="0" fontId="0" fillId="0" borderId="16" xfId="56" applyFont="1" applyBorder="1" applyAlignment="1">
      <alignment horizontal="center" vertical="center" wrapText="1"/>
      <protection/>
    </xf>
    <xf numFmtId="0" fontId="0" fillId="0" borderId="16" xfId="56" applyFont="1" applyBorder="1" applyAlignment="1">
      <alignment horizontal="left" vertical="center" wrapText="1"/>
      <protection/>
    </xf>
    <xf numFmtId="0" fontId="21" fillId="20" borderId="17" xfId="56" applyFont="1" applyFill="1" applyBorder="1" applyAlignment="1">
      <alignment horizontal="center" wrapText="1"/>
      <protection/>
    </xf>
    <xf numFmtId="0" fontId="21" fillId="20" borderId="18" xfId="56" applyFont="1" applyFill="1" applyBorder="1" applyAlignment="1">
      <alignment horizontal="center" wrapText="1"/>
      <protection/>
    </xf>
    <xf numFmtId="164" fontId="21" fillId="20" borderId="18" xfId="56" applyNumberFormat="1" applyFont="1" applyFill="1" applyBorder="1" applyAlignment="1">
      <alignment horizontal="center" wrapText="1"/>
      <protection/>
    </xf>
    <xf numFmtId="9" fontId="21" fillId="20" borderId="18" xfId="56" applyNumberFormat="1" applyFont="1" applyFill="1" applyBorder="1" applyAlignment="1">
      <alignment horizontal="center" wrapText="1"/>
      <protection/>
    </xf>
    <xf numFmtId="1" fontId="21" fillId="20" borderId="20" xfId="56" applyNumberFormat="1" applyFont="1" applyFill="1" applyBorder="1" applyAlignment="1">
      <alignment horizontal="center"/>
      <protection/>
    </xf>
    <xf numFmtId="0" fontId="0" fillId="0" borderId="20" xfId="56" applyFont="1" applyBorder="1">
      <alignment/>
      <protection/>
    </xf>
    <xf numFmtId="0" fontId="0" fillId="0" borderId="21" xfId="44" applyFont="1" applyFill="1" applyBorder="1">
      <alignment/>
      <protection/>
    </xf>
    <xf numFmtId="0" fontId="0" fillId="0" borderId="22" xfId="56" applyFont="1" applyBorder="1">
      <alignment/>
      <protection/>
    </xf>
    <xf numFmtId="0" fontId="0" fillId="0" borderId="23" xfId="56" applyFont="1" applyBorder="1" applyAlignment="1">
      <alignment horizontal="left" vertical="center" wrapText="1"/>
      <protection/>
    </xf>
    <xf numFmtId="0" fontId="0" fillId="0" borderId="23" xfId="56" applyFont="1" applyBorder="1" applyAlignment="1">
      <alignment horizontal="center" vertical="center" wrapText="1"/>
      <protection/>
    </xf>
    <xf numFmtId="0" fontId="0" fillId="0" borderId="24" xfId="44" applyFont="1" applyFill="1" applyBorder="1">
      <alignment/>
      <protection/>
    </xf>
    <xf numFmtId="0" fontId="0" fillId="0" borderId="23" xfId="53" applyFont="1" applyBorder="1">
      <alignment/>
      <protection/>
    </xf>
    <xf numFmtId="1" fontId="21" fillId="20" borderId="16" xfId="52" applyNumberFormat="1" applyFont="1" applyFill="1" applyBorder="1" applyAlignment="1">
      <alignment horizontal="center"/>
      <protection/>
    </xf>
    <xf numFmtId="0" fontId="21" fillId="20" borderId="17" xfId="52" applyFont="1" applyFill="1" applyBorder="1" applyAlignment="1">
      <alignment horizontal="center" wrapText="1"/>
      <protection/>
    </xf>
    <xf numFmtId="0" fontId="21" fillId="20" borderId="18" xfId="52" applyFont="1" applyFill="1" applyBorder="1" applyAlignment="1">
      <alignment horizontal="center" wrapText="1"/>
      <protection/>
    </xf>
    <xf numFmtId="164" fontId="21" fillId="20" borderId="18" xfId="52" applyNumberFormat="1" applyFont="1" applyFill="1" applyBorder="1" applyAlignment="1">
      <alignment horizontal="center" wrapText="1"/>
      <protection/>
    </xf>
    <xf numFmtId="9" fontId="21" fillId="20" borderId="18" xfId="52" applyNumberFormat="1" applyFont="1" applyFill="1" applyBorder="1" applyAlignment="1">
      <alignment horizontal="center" wrapText="1"/>
      <protection/>
    </xf>
    <xf numFmtId="1" fontId="21" fillId="20" borderId="20" xfId="52" applyNumberFormat="1" applyFont="1" applyFill="1" applyBorder="1" applyAlignment="1">
      <alignment horizontal="center"/>
      <protection/>
    </xf>
    <xf numFmtId="0" fontId="0" fillId="0" borderId="22" xfId="52" applyFont="1" applyBorder="1" applyAlignment="1">
      <alignment horizontal="center" vertical="center" wrapText="1"/>
      <protection/>
    </xf>
    <xf numFmtId="0" fontId="0" fillId="0" borderId="23" xfId="55" applyFont="1" applyBorder="1" applyAlignment="1">
      <alignment horizontal="left" vertical="center" wrapText="1"/>
      <protection/>
    </xf>
    <xf numFmtId="0" fontId="0" fillId="0" borderId="23" xfId="55" applyFont="1" applyBorder="1" applyAlignment="1">
      <alignment horizontal="center" vertical="center" wrapText="1"/>
      <protection/>
    </xf>
    <xf numFmtId="0" fontId="0" fillId="0" borderId="24" xfId="44" applyFont="1" applyFill="1" applyBorder="1" applyAlignment="1">
      <alignment horizontal="center" vertical="center" wrapText="1"/>
      <protection/>
    </xf>
    <xf numFmtId="164" fontId="0" fillId="0" borderId="28" xfId="55" applyNumberFormat="1" applyFont="1" applyBorder="1" applyAlignment="1">
      <alignment horizontal="center" vertical="center" wrapText="1"/>
      <protection/>
    </xf>
    <xf numFmtId="164" fontId="0" fillId="0" borderId="28" xfId="44" applyNumberFormat="1" applyFont="1" applyBorder="1" applyAlignment="1">
      <alignment horizontal="center" vertical="center" wrapText="1"/>
      <protection/>
    </xf>
    <xf numFmtId="9" fontId="0" fillId="0" borderId="28" xfId="55" applyNumberFormat="1" applyFont="1" applyBorder="1" applyAlignment="1">
      <alignment horizontal="center" vertical="center" wrapText="1"/>
      <protection/>
    </xf>
    <xf numFmtId="0" fontId="18" fillId="0" borderId="29" xfId="44" applyFont="1" applyBorder="1" applyAlignment="1">
      <alignment horizontal="center" vertical="center" wrapText="1"/>
      <protection/>
    </xf>
    <xf numFmtId="164" fontId="18" fillId="0" borderId="30" xfId="44" applyNumberFormat="1" applyFont="1" applyBorder="1" applyAlignment="1">
      <alignment horizontal="center" vertical="center" wrapText="1"/>
      <protection/>
    </xf>
    <xf numFmtId="0" fontId="18" fillId="0" borderId="30" xfId="44" applyFont="1" applyBorder="1" applyAlignment="1">
      <alignment horizontal="center" vertical="center" wrapText="1"/>
      <protection/>
    </xf>
    <xf numFmtId="164" fontId="18" fillId="0" borderId="31" xfId="44" applyNumberFormat="1" applyFont="1" applyBorder="1" applyAlignment="1">
      <alignment horizontal="center" vertical="center" wrapText="1"/>
      <protection/>
    </xf>
    <xf numFmtId="0" fontId="0" fillId="0" borderId="16" xfId="55" applyFont="1" applyBorder="1" applyAlignment="1">
      <alignment wrapText="1"/>
      <protection/>
    </xf>
    <xf numFmtId="0" fontId="0" fillId="0" borderId="16" xfId="55" applyFont="1" applyBorder="1">
      <alignment/>
      <protection/>
    </xf>
    <xf numFmtId="0" fontId="0" fillId="0" borderId="23" xfId="55" applyFont="1" applyBorder="1" applyAlignment="1">
      <alignment wrapText="1"/>
      <protection/>
    </xf>
    <xf numFmtId="0" fontId="0" fillId="0" borderId="23" xfId="55" applyFont="1" applyBorder="1">
      <alignment/>
      <protection/>
    </xf>
    <xf numFmtId="0" fontId="0" fillId="0" borderId="24" xfId="44" applyFill="1" applyBorder="1">
      <alignment/>
      <protection/>
    </xf>
    <xf numFmtId="164" fontId="0" fillId="0" borderId="28" xfId="55" applyNumberFormat="1" applyFont="1" applyBorder="1">
      <alignment/>
      <protection/>
    </xf>
    <xf numFmtId="9" fontId="0" fillId="0" borderId="28" xfId="55" applyNumberFormat="1" applyFont="1" applyBorder="1">
      <alignment/>
      <protection/>
    </xf>
    <xf numFmtId="0" fontId="0" fillId="0" borderId="16" xfId="44" applyBorder="1">
      <alignment/>
      <protection/>
    </xf>
    <xf numFmtId="0" fontId="0" fillId="0" borderId="23" xfId="44" applyBorder="1">
      <alignment/>
      <protection/>
    </xf>
    <xf numFmtId="0" fontId="0" fillId="0" borderId="16" xfId="55" applyFont="1" applyBorder="1" applyAlignment="1">
      <alignment vertical="center" wrapText="1"/>
      <protection/>
    </xf>
    <xf numFmtId="0" fontId="19" fillId="0" borderId="16" xfId="0" applyFont="1" applyBorder="1" applyAlignment="1">
      <alignment/>
    </xf>
    <xf numFmtId="0" fontId="0" fillId="0" borderId="23" xfId="55" applyFont="1" applyBorder="1" applyAlignment="1">
      <alignment vertical="center" wrapText="1"/>
      <protection/>
    </xf>
    <xf numFmtId="0" fontId="18" fillId="0" borderId="29" xfId="0" applyFont="1" applyBorder="1" applyAlignment="1">
      <alignment/>
    </xf>
    <xf numFmtId="164" fontId="18" fillId="0" borderId="30" xfId="0" applyNumberFormat="1" applyFont="1" applyBorder="1" applyAlignment="1">
      <alignment/>
    </xf>
    <xf numFmtId="164" fontId="0" fillId="0" borderId="30" xfId="0" applyNumberFormat="1" applyBorder="1" applyAlignment="1">
      <alignment/>
    </xf>
    <xf numFmtId="164" fontId="0" fillId="0" borderId="31" xfId="0" applyNumberFormat="1" applyBorder="1" applyAlignment="1">
      <alignment/>
    </xf>
    <xf numFmtId="1" fontId="21" fillId="20" borderId="16" xfId="0" applyNumberFormat="1" applyFont="1" applyFill="1" applyBorder="1" applyAlignment="1">
      <alignment horizontal="center"/>
    </xf>
    <xf numFmtId="0" fontId="21" fillId="20" borderId="17" xfId="0" applyFont="1" applyFill="1" applyBorder="1" applyAlignment="1">
      <alignment horizontal="center" wrapText="1"/>
    </xf>
    <xf numFmtId="0" fontId="21" fillId="20" borderId="18" xfId="0" applyFont="1" applyFill="1" applyBorder="1" applyAlignment="1">
      <alignment horizontal="center" wrapText="1"/>
    </xf>
    <xf numFmtId="164" fontId="21" fillId="20" borderId="18" xfId="0" applyNumberFormat="1" applyFont="1" applyFill="1" applyBorder="1" applyAlignment="1">
      <alignment horizontal="center" wrapText="1"/>
    </xf>
    <xf numFmtId="164" fontId="21" fillId="20" borderId="18" xfId="0" applyNumberFormat="1" applyFont="1" applyFill="1" applyBorder="1" applyAlignment="1">
      <alignment wrapText="1"/>
    </xf>
    <xf numFmtId="9" fontId="21" fillId="20" borderId="18" xfId="0" applyNumberFormat="1" applyFont="1" applyFill="1" applyBorder="1" applyAlignment="1">
      <alignment horizontal="center" wrapText="1"/>
    </xf>
    <xf numFmtId="164" fontId="21" fillId="20" borderId="19" xfId="0" applyNumberFormat="1" applyFont="1" applyFill="1" applyBorder="1" applyAlignment="1">
      <alignment horizontal="center" wrapText="1"/>
    </xf>
    <xf numFmtId="1" fontId="21" fillId="20" borderId="20" xfId="0" applyNumberFormat="1" applyFont="1" applyFill="1" applyBorder="1" applyAlignment="1">
      <alignment horizontal="center"/>
    </xf>
    <xf numFmtId="1" fontId="21" fillId="20" borderId="21" xfId="0" applyNumberFormat="1" applyFont="1" applyFill="1" applyBorder="1" applyAlignment="1">
      <alignment horizontal="center"/>
    </xf>
    <xf numFmtId="0" fontId="0" fillId="0" borderId="22" xfId="0" applyFont="1" applyBorder="1" applyAlignment="1">
      <alignment horizontal="left" vertical="center"/>
    </xf>
    <xf numFmtId="49" fontId="0" fillId="0" borderId="23" xfId="0" applyNumberFormat="1" applyFont="1" applyBorder="1" applyAlignment="1">
      <alignment horizontal="left" vertical="center" wrapText="1" readingOrder="1"/>
    </xf>
    <xf numFmtId="0" fontId="19" fillId="0" borderId="23" xfId="0" applyFont="1" applyBorder="1" applyAlignment="1">
      <alignment horizontal="left" vertical="center" readingOrder="1"/>
    </xf>
    <xf numFmtId="164" fontId="0" fillId="0" borderId="24" xfId="0" applyNumberFormat="1" applyFont="1" applyBorder="1" applyAlignment="1">
      <alignment horizontal="left" vertical="center" readingOrder="1"/>
    </xf>
    <xf numFmtId="164" fontId="0" fillId="0" borderId="28" xfId="0" applyNumberFormat="1" applyFont="1" applyBorder="1" applyAlignment="1">
      <alignment horizontal="left" vertical="center" readingOrder="1"/>
    </xf>
    <xf numFmtId="164" fontId="0" fillId="0" borderId="28" xfId="0" applyNumberFormat="1" applyFont="1" applyBorder="1" applyAlignment="1">
      <alignment horizontal="right" vertical="center" readingOrder="1"/>
    </xf>
    <xf numFmtId="9" fontId="0" fillId="0" borderId="28" xfId="58" applyFont="1" applyFill="1" applyBorder="1" applyAlignment="1" applyProtection="1">
      <alignment horizontal="right" vertical="center" readingOrder="1"/>
      <protection/>
    </xf>
    <xf numFmtId="0" fontId="0" fillId="0" borderId="30" xfId="0" applyBorder="1" applyAlignment="1">
      <alignment/>
    </xf>
    <xf numFmtId="1" fontId="18" fillId="20" borderId="16" xfId="44" applyNumberFormat="1" applyFont="1" applyFill="1" applyBorder="1" applyAlignment="1">
      <alignment horizontal="center" vertical="center" wrapText="1"/>
      <protection/>
    </xf>
    <xf numFmtId="0" fontId="0" fillId="0" borderId="16" xfId="52" applyFont="1" applyBorder="1" applyAlignment="1">
      <alignment horizontal="center" vertical="center" wrapText="1"/>
      <protection/>
    </xf>
    <xf numFmtId="49" fontId="0" fillId="0" borderId="16" xfId="52" applyNumberFormat="1" applyFont="1" applyBorder="1" applyAlignment="1">
      <alignment horizontal="left" vertical="center" wrapText="1"/>
      <protection/>
    </xf>
    <xf numFmtId="0" fontId="0" fillId="0" borderId="16" xfId="44" applyFont="1" applyBorder="1" applyAlignment="1">
      <alignment horizontal="center" vertical="center" wrapText="1"/>
      <protection/>
    </xf>
    <xf numFmtId="0" fontId="19" fillId="0" borderId="16" xfId="52" applyFont="1" applyBorder="1" applyAlignment="1">
      <alignment horizontal="center" vertical="center" wrapText="1"/>
      <protection/>
    </xf>
    <xf numFmtId="164" fontId="0" fillId="0" borderId="16" xfId="52" applyNumberFormat="1" applyFont="1" applyBorder="1" applyAlignment="1">
      <alignment horizontal="center" vertical="center" wrapText="1"/>
      <protection/>
    </xf>
    <xf numFmtId="164" fontId="0" fillId="0" borderId="16" xfId="52" applyNumberFormat="1" applyFont="1" applyBorder="1" applyAlignment="1">
      <alignment horizontal="left" vertical="center" wrapText="1"/>
      <protection/>
    </xf>
    <xf numFmtId="9" fontId="0" fillId="0" borderId="16" xfId="52" applyNumberFormat="1" applyFont="1" applyBorder="1" applyAlignment="1">
      <alignment horizontal="center" vertical="center" wrapText="1"/>
      <protection/>
    </xf>
    <xf numFmtId="164" fontId="0" fillId="0" borderId="16" xfId="44" applyNumberFormat="1" applyFont="1" applyBorder="1" applyAlignment="1">
      <alignment horizontal="center" vertical="center" wrapText="1"/>
      <protection/>
    </xf>
    <xf numFmtId="2" fontId="0" fillId="0" borderId="16" xfId="44" applyNumberFormat="1" applyFont="1" applyBorder="1" applyAlignment="1">
      <alignment horizontal="center" vertical="center" wrapText="1"/>
      <protection/>
    </xf>
    <xf numFmtId="0" fontId="0" fillId="0" borderId="16" xfId="52" applyFont="1" applyBorder="1" applyAlignment="1">
      <alignment horizontal="left" vertical="center" wrapText="1"/>
      <protection/>
    </xf>
    <xf numFmtId="0" fontId="0" fillId="0" borderId="16" xfId="44" applyFont="1" applyBorder="1" applyAlignment="1">
      <alignment horizontal="left" vertical="center" wrapText="1"/>
      <protection/>
    </xf>
    <xf numFmtId="0" fontId="0" fillId="24" borderId="16" xfId="44" applyFont="1" applyFill="1" applyBorder="1" applyAlignment="1">
      <alignment horizontal="center" vertical="center" wrapText="1"/>
      <protection/>
    </xf>
    <xf numFmtId="0" fontId="0" fillId="24" borderId="16" xfId="44" applyFont="1" applyFill="1" applyBorder="1" applyAlignment="1">
      <alignment horizontal="left" vertical="center" wrapText="1"/>
      <protection/>
    </xf>
    <xf numFmtId="0" fontId="19" fillId="0" borderId="16" xfId="52" applyFont="1" applyFill="1" applyBorder="1" applyAlignment="1">
      <alignment horizontal="center" vertical="center" wrapText="1"/>
      <protection/>
    </xf>
    <xf numFmtId="49" fontId="19" fillId="0" borderId="16" xfId="52" applyNumberFormat="1" applyFont="1" applyBorder="1" applyAlignment="1">
      <alignment horizontal="left" vertical="center" wrapText="1"/>
      <protection/>
    </xf>
    <xf numFmtId="49" fontId="0" fillId="0" borderId="16" xfId="54" applyNumberFormat="1" applyFont="1" applyFill="1" applyBorder="1" applyAlignment="1">
      <alignment horizontal="left" vertical="center" wrapText="1"/>
      <protection/>
    </xf>
    <xf numFmtId="0" fontId="0" fillId="0" borderId="16" xfId="54" applyFont="1" applyFill="1" applyBorder="1" applyAlignment="1">
      <alignment horizontal="center" vertical="center" wrapText="1"/>
      <protection/>
    </xf>
    <xf numFmtId="49" fontId="0" fillId="0" borderId="16" xfId="54" applyNumberFormat="1" applyFont="1" applyBorder="1" applyAlignment="1">
      <alignment horizontal="left" vertical="center" wrapText="1"/>
      <protection/>
    </xf>
    <xf numFmtId="0" fontId="0" fillId="0" borderId="16" xfId="54" applyFont="1" applyBorder="1" applyAlignment="1">
      <alignment horizontal="center" vertical="center" wrapText="1"/>
      <protection/>
    </xf>
    <xf numFmtId="0" fontId="19" fillId="0" borderId="16" xfId="52" applyFont="1" applyBorder="1" applyAlignment="1">
      <alignment horizontal="left" vertical="center" wrapText="1"/>
      <protection/>
    </xf>
    <xf numFmtId="0" fontId="18" fillId="20" borderId="17" xfId="44" applyFont="1" applyFill="1" applyBorder="1" applyAlignment="1">
      <alignment horizontal="center" vertical="center" wrapText="1"/>
      <protection/>
    </xf>
    <xf numFmtId="0" fontId="18" fillId="20" borderId="18" xfId="44" applyFont="1" applyFill="1" applyBorder="1" applyAlignment="1">
      <alignment horizontal="center" vertical="center" wrapText="1"/>
      <protection/>
    </xf>
    <xf numFmtId="164" fontId="18" fillId="20" borderId="18" xfId="44" applyNumberFormat="1" applyFont="1" applyFill="1" applyBorder="1" applyAlignment="1">
      <alignment horizontal="center" vertical="center" wrapText="1"/>
      <protection/>
    </xf>
    <xf numFmtId="9" fontId="18" fillId="20" borderId="18" xfId="44" applyNumberFormat="1" applyFont="1" applyFill="1" applyBorder="1" applyAlignment="1">
      <alignment horizontal="center" vertical="center" wrapText="1"/>
      <protection/>
    </xf>
    <xf numFmtId="164" fontId="18" fillId="20" borderId="19" xfId="44" applyNumberFormat="1" applyFont="1" applyFill="1" applyBorder="1" applyAlignment="1">
      <alignment horizontal="center" vertical="center" wrapText="1"/>
      <protection/>
    </xf>
    <xf numFmtId="1" fontId="18" fillId="20" borderId="20" xfId="44" applyNumberFormat="1" applyFont="1" applyFill="1" applyBorder="1" applyAlignment="1">
      <alignment horizontal="center" vertical="center" wrapText="1"/>
      <protection/>
    </xf>
    <xf numFmtId="1" fontId="18" fillId="20" borderId="21" xfId="44" applyNumberFormat="1" applyFont="1" applyFill="1" applyBorder="1" applyAlignment="1">
      <alignment horizontal="center" vertical="center" wrapText="1"/>
      <protection/>
    </xf>
    <xf numFmtId="0" fontId="0" fillId="0" borderId="20" xfId="52" applyFont="1" applyBorder="1" applyAlignment="1">
      <alignment horizontal="center" vertical="center" wrapText="1"/>
      <protection/>
    </xf>
    <xf numFmtId="0" fontId="0" fillId="0" borderId="21" xfId="44" applyFont="1" applyBorder="1" applyAlignment="1">
      <alignment horizontal="center" vertical="center" wrapText="1"/>
      <protection/>
    </xf>
    <xf numFmtId="0" fontId="19" fillId="0" borderId="20" xfId="52" applyFont="1" applyBorder="1" applyAlignment="1">
      <alignment horizontal="center" vertical="center" wrapText="1"/>
      <protection/>
    </xf>
    <xf numFmtId="0" fontId="19" fillId="0" borderId="23" xfId="52" applyFont="1" applyBorder="1" applyAlignment="1">
      <alignment horizontal="left" vertical="center" wrapText="1"/>
      <protection/>
    </xf>
    <xf numFmtId="0" fontId="19" fillId="0" borderId="23" xfId="52" applyFont="1" applyBorder="1" applyAlignment="1">
      <alignment horizontal="center" vertical="center" wrapText="1"/>
      <protection/>
    </xf>
    <xf numFmtId="164" fontId="0" fillId="0" borderId="28" xfId="52" applyNumberFormat="1" applyFont="1" applyBorder="1" applyAlignment="1">
      <alignment horizontal="center" vertical="center" wrapText="1"/>
      <protection/>
    </xf>
    <xf numFmtId="164" fontId="0" fillId="0" borderId="28" xfId="52" applyNumberFormat="1" applyFont="1" applyBorder="1" applyAlignment="1">
      <alignment horizontal="left" vertical="center" wrapText="1"/>
      <protection/>
    </xf>
    <xf numFmtId="9" fontId="0" fillId="0" borderId="28" xfId="52" applyNumberFormat="1" applyFont="1" applyBorder="1" applyAlignment="1">
      <alignment horizontal="center" vertical="center" wrapText="1"/>
      <protection/>
    </xf>
    <xf numFmtId="0" fontId="0" fillId="0" borderId="32" xfId="44" applyFont="1" applyBorder="1" applyAlignment="1">
      <alignment horizontal="center" vertical="center" wrapText="1"/>
      <protection/>
    </xf>
    <xf numFmtId="164" fontId="18" fillId="0" borderId="30" xfId="44" applyNumberFormat="1" applyFont="1" applyBorder="1" applyAlignment="1">
      <alignment horizontal="left"/>
      <protection/>
    </xf>
    <xf numFmtId="0" fontId="18" fillId="0" borderId="30" xfId="44" applyFont="1" applyBorder="1" applyAlignment="1">
      <alignment horizontal="center"/>
      <protection/>
    </xf>
    <xf numFmtId="164" fontId="18" fillId="0" borderId="30" xfId="44" applyNumberFormat="1" applyFont="1" applyBorder="1" applyAlignment="1">
      <alignment horizontal="center"/>
      <protection/>
    </xf>
    <xf numFmtId="0" fontId="18" fillId="0" borderId="31" xfId="44" applyFont="1" applyBorder="1">
      <alignment/>
      <protection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Normalny_Arkusz2" xfId="53"/>
    <cellStyle name="Normalny_Arkusz4" xfId="54"/>
    <cellStyle name="Normalny_Arkusz5" xfId="55"/>
    <cellStyle name="Normalny_Arkusz6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SheetLayoutView="100" zoomScalePageLayoutView="0" workbookViewId="0" topLeftCell="A1">
      <selection activeCell="B33" sqref="B33"/>
    </sheetView>
  </sheetViews>
  <sheetFormatPr defaultColWidth="8.7109375" defaultRowHeight="15.75" customHeight="1"/>
  <cols>
    <col min="1" max="1" width="5.8515625" style="1" customWidth="1"/>
    <col min="2" max="2" width="55.28125" style="1" customWidth="1"/>
    <col min="3" max="3" width="10.57421875" style="1" customWidth="1"/>
    <col min="4" max="4" width="7.28125" style="1" customWidth="1"/>
    <col min="5" max="5" width="10.7109375" style="1" customWidth="1"/>
    <col min="6" max="6" width="14.8515625" style="1" customWidth="1"/>
    <col min="7" max="7" width="10.7109375" style="1" customWidth="1"/>
    <col min="8" max="8" width="12.421875" style="1" customWidth="1"/>
    <col min="9" max="9" width="13.8515625" style="1" customWidth="1"/>
    <col min="10" max="10" width="16.140625" style="1" customWidth="1"/>
    <col min="11" max="16384" width="8.7109375" style="2" customWidth="1"/>
  </cols>
  <sheetData>
    <row r="1" spans="1:10" ht="63.75" customHeight="1">
      <c r="A1" s="205" t="s">
        <v>0</v>
      </c>
      <c r="B1" s="206" t="s">
        <v>1</v>
      </c>
      <c r="C1" s="206" t="s">
        <v>2</v>
      </c>
      <c r="D1" s="206" t="s">
        <v>3</v>
      </c>
      <c r="E1" s="207" t="s">
        <v>4</v>
      </c>
      <c r="F1" s="207" t="s">
        <v>5</v>
      </c>
      <c r="G1" s="208" t="s">
        <v>6</v>
      </c>
      <c r="H1" s="207" t="s">
        <v>7</v>
      </c>
      <c r="I1" s="207" t="s">
        <v>8</v>
      </c>
      <c r="J1" s="209" t="s">
        <v>9</v>
      </c>
    </row>
    <row r="2" spans="1:10" ht="18.75" customHeight="1">
      <c r="A2" s="210">
        <v>1</v>
      </c>
      <c r="B2" s="184">
        <v>2</v>
      </c>
      <c r="C2" s="184">
        <v>3</v>
      </c>
      <c r="D2" s="184">
        <v>4</v>
      </c>
      <c r="E2" s="184">
        <v>5</v>
      </c>
      <c r="F2" s="184">
        <v>6</v>
      </c>
      <c r="G2" s="184">
        <v>7</v>
      </c>
      <c r="H2" s="184">
        <v>8</v>
      </c>
      <c r="I2" s="184">
        <v>9</v>
      </c>
      <c r="J2" s="211">
        <v>10</v>
      </c>
    </row>
    <row r="3" spans="1:11" s="4" customFormat="1" ht="37.5" customHeight="1">
      <c r="A3" s="212">
        <v>1</v>
      </c>
      <c r="B3" s="186" t="s">
        <v>79</v>
      </c>
      <c r="C3" s="187" t="s">
        <v>10</v>
      </c>
      <c r="D3" s="188">
        <v>300</v>
      </c>
      <c r="E3" s="189"/>
      <c r="F3" s="190">
        <f aca="true" t="shared" si="0" ref="F3:F33">D3*E3</f>
        <v>0</v>
      </c>
      <c r="G3" s="191"/>
      <c r="H3" s="189">
        <f aca="true" t="shared" si="1" ref="H3:H33">F3*G3</f>
        <v>0</v>
      </c>
      <c r="I3" s="192">
        <f aca="true" t="shared" si="2" ref="I3:I33">F3+H3</f>
        <v>0</v>
      </c>
      <c r="J3" s="213"/>
      <c r="K3" s="3"/>
    </row>
    <row r="4" spans="1:10" ht="32.25" customHeight="1">
      <c r="A4" s="212">
        <v>2</v>
      </c>
      <c r="B4" s="186" t="s">
        <v>11</v>
      </c>
      <c r="C4" s="187" t="s">
        <v>10</v>
      </c>
      <c r="D4" s="188">
        <v>450</v>
      </c>
      <c r="E4" s="189"/>
      <c r="F4" s="190">
        <f t="shared" si="0"/>
        <v>0</v>
      </c>
      <c r="G4" s="191"/>
      <c r="H4" s="189">
        <f t="shared" si="1"/>
        <v>0</v>
      </c>
      <c r="I4" s="192">
        <f t="shared" si="2"/>
        <v>0</v>
      </c>
      <c r="J4" s="213"/>
    </row>
    <row r="5" spans="1:10" ht="34.5" customHeight="1">
      <c r="A5" s="212">
        <v>3</v>
      </c>
      <c r="B5" s="186" t="s">
        <v>82</v>
      </c>
      <c r="C5" s="187" t="s">
        <v>10</v>
      </c>
      <c r="D5" s="188">
        <v>500</v>
      </c>
      <c r="E5" s="189"/>
      <c r="F5" s="190">
        <f t="shared" si="0"/>
        <v>0</v>
      </c>
      <c r="G5" s="191"/>
      <c r="H5" s="189">
        <f t="shared" si="1"/>
        <v>0</v>
      </c>
      <c r="I5" s="192">
        <f t="shared" si="2"/>
        <v>0</v>
      </c>
      <c r="J5" s="213"/>
    </row>
    <row r="6" spans="1:10" ht="72" customHeight="1">
      <c r="A6" s="212">
        <v>4</v>
      </c>
      <c r="B6" s="186" t="s">
        <v>80</v>
      </c>
      <c r="C6" s="187" t="s">
        <v>10</v>
      </c>
      <c r="D6" s="185">
        <v>5</v>
      </c>
      <c r="E6" s="193"/>
      <c r="F6" s="190">
        <f t="shared" si="0"/>
        <v>0</v>
      </c>
      <c r="G6" s="191"/>
      <c r="H6" s="189">
        <f t="shared" si="1"/>
        <v>0</v>
      </c>
      <c r="I6" s="192">
        <f t="shared" si="2"/>
        <v>0</v>
      </c>
      <c r="J6" s="213"/>
    </row>
    <row r="7" spans="1:10" ht="96.75" customHeight="1">
      <c r="A7" s="212">
        <v>5</v>
      </c>
      <c r="B7" s="194" t="s">
        <v>81</v>
      </c>
      <c r="C7" s="187" t="s">
        <v>10</v>
      </c>
      <c r="D7" s="185">
        <v>100</v>
      </c>
      <c r="E7" s="189"/>
      <c r="F7" s="190">
        <f t="shared" si="0"/>
        <v>0</v>
      </c>
      <c r="G7" s="191"/>
      <c r="H7" s="189">
        <f t="shared" si="1"/>
        <v>0</v>
      </c>
      <c r="I7" s="192">
        <f t="shared" si="2"/>
        <v>0</v>
      </c>
      <c r="J7" s="213"/>
    </row>
    <row r="8" spans="1:10" ht="99" customHeight="1">
      <c r="A8" s="212">
        <v>6</v>
      </c>
      <c r="B8" s="194" t="s">
        <v>83</v>
      </c>
      <c r="C8" s="187" t="s">
        <v>10</v>
      </c>
      <c r="D8" s="185">
        <v>5</v>
      </c>
      <c r="E8" s="189"/>
      <c r="F8" s="190">
        <f t="shared" si="0"/>
        <v>0</v>
      </c>
      <c r="G8" s="191"/>
      <c r="H8" s="189">
        <f t="shared" si="1"/>
        <v>0</v>
      </c>
      <c r="I8" s="192">
        <f t="shared" si="2"/>
        <v>0</v>
      </c>
      <c r="J8" s="213"/>
    </row>
    <row r="9" spans="1:10" ht="30.75" customHeight="1">
      <c r="A9" s="212">
        <v>7</v>
      </c>
      <c r="B9" s="194" t="s">
        <v>84</v>
      </c>
      <c r="C9" s="187" t="s">
        <v>10</v>
      </c>
      <c r="D9" s="185">
        <v>100</v>
      </c>
      <c r="E9" s="189"/>
      <c r="F9" s="190">
        <f t="shared" si="0"/>
        <v>0</v>
      </c>
      <c r="G9" s="191"/>
      <c r="H9" s="189">
        <f t="shared" si="1"/>
        <v>0</v>
      </c>
      <c r="I9" s="192">
        <f t="shared" si="2"/>
        <v>0</v>
      </c>
      <c r="J9" s="213"/>
    </row>
    <row r="10" spans="1:10" ht="68.25" customHeight="1">
      <c r="A10" s="212">
        <v>8</v>
      </c>
      <c r="B10" s="194" t="s">
        <v>85</v>
      </c>
      <c r="C10" s="187" t="s">
        <v>10</v>
      </c>
      <c r="D10" s="185">
        <v>25</v>
      </c>
      <c r="E10" s="189"/>
      <c r="F10" s="190">
        <f t="shared" si="0"/>
        <v>0</v>
      </c>
      <c r="G10" s="191"/>
      <c r="H10" s="189">
        <f t="shared" si="1"/>
        <v>0</v>
      </c>
      <c r="I10" s="192">
        <f t="shared" si="2"/>
        <v>0</v>
      </c>
      <c r="J10" s="213"/>
    </row>
    <row r="11" spans="1:10" ht="80.25" customHeight="1">
      <c r="A11" s="212">
        <v>9</v>
      </c>
      <c r="B11" s="194" t="s">
        <v>86</v>
      </c>
      <c r="C11" s="187" t="s">
        <v>10</v>
      </c>
      <c r="D11" s="185">
        <v>6</v>
      </c>
      <c r="E11" s="189"/>
      <c r="F11" s="190">
        <f t="shared" si="0"/>
        <v>0</v>
      </c>
      <c r="G11" s="191"/>
      <c r="H11" s="189">
        <f t="shared" si="1"/>
        <v>0</v>
      </c>
      <c r="I11" s="192">
        <f t="shared" si="2"/>
        <v>0</v>
      </c>
      <c r="J11" s="213"/>
    </row>
    <row r="12" spans="1:10" ht="111" customHeight="1">
      <c r="A12" s="212">
        <v>10</v>
      </c>
      <c r="B12" s="195" t="s">
        <v>87</v>
      </c>
      <c r="C12" s="187" t="s">
        <v>12</v>
      </c>
      <c r="D12" s="196">
        <v>200</v>
      </c>
      <c r="E12" s="193"/>
      <c r="F12" s="190">
        <f t="shared" si="0"/>
        <v>0</v>
      </c>
      <c r="G12" s="191"/>
      <c r="H12" s="189">
        <f t="shared" si="1"/>
        <v>0</v>
      </c>
      <c r="I12" s="192">
        <f t="shared" si="2"/>
        <v>0</v>
      </c>
      <c r="J12" s="213"/>
    </row>
    <row r="13" spans="1:10" ht="112.5" customHeight="1">
      <c r="A13" s="212">
        <v>11</v>
      </c>
      <c r="B13" s="195" t="s">
        <v>88</v>
      </c>
      <c r="C13" s="187" t="s">
        <v>12</v>
      </c>
      <c r="D13" s="187">
        <v>10</v>
      </c>
      <c r="E13" s="193"/>
      <c r="F13" s="190">
        <f t="shared" si="0"/>
        <v>0</v>
      </c>
      <c r="G13" s="191"/>
      <c r="H13" s="189">
        <f t="shared" si="1"/>
        <v>0</v>
      </c>
      <c r="I13" s="192">
        <f t="shared" si="2"/>
        <v>0</v>
      </c>
      <c r="J13" s="213"/>
    </row>
    <row r="14" spans="1:10" ht="60" customHeight="1">
      <c r="A14" s="212">
        <v>12</v>
      </c>
      <c r="B14" s="195" t="s">
        <v>89</v>
      </c>
      <c r="C14" s="187" t="s">
        <v>10</v>
      </c>
      <c r="D14" s="187">
        <v>6</v>
      </c>
      <c r="E14" s="193"/>
      <c r="F14" s="190">
        <f t="shared" si="0"/>
        <v>0</v>
      </c>
      <c r="G14" s="191"/>
      <c r="H14" s="189">
        <f t="shared" si="1"/>
        <v>0</v>
      </c>
      <c r="I14" s="192">
        <f t="shared" si="2"/>
        <v>0</v>
      </c>
      <c r="J14" s="213"/>
    </row>
    <row r="15" spans="1:10" ht="57.75" customHeight="1">
      <c r="A15" s="212">
        <v>13</v>
      </c>
      <c r="B15" s="195" t="s">
        <v>90</v>
      </c>
      <c r="C15" s="187" t="s">
        <v>12</v>
      </c>
      <c r="D15" s="196">
        <v>200</v>
      </c>
      <c r="E15" s="193"/>
      <c r="F15" s="190">
        <f t="shared" si="0"/>
        <v>0</v>
      </c>
      <c r="G15" s="191"/>
      <c r="H15" s="189">
        <f t="shared" si="1"/>
        <v>0</v>
      </c>
      <c r="I15" s="192">
        <f t="shared" si="2"/>
        <v>0</v>
      </c>
      <c r="J15" s="213"/>
    </row>
    <row r="16" spans="1:10" ht="57.75" customHeight="1">
      <c r="A16" s="212">
        <v>14</v>
      </c>
      <c r="B16" s="197" t="s">
        <v>91</v>
      </c>
      <c r="C16" s="187" t="s">
        <v>12</v>
      </c>
      <c r="D16" s="187">
        <v>50</v>
      </c>
      <c r="E16" s="193"/>
      <c r="F16" s="190">
        <f t="shared" si="0"/>
        <v>0</v>
      </c>
      <c r="G16" s="191"/>
      <c r="H16" s="189">
        <f t="shared" si="1"/>
        <v>0</v>
      </c>
      <c r="I16" s="192">
        <f t="shared" si="2"/>
        <v>0</v>
      </c>
      <c r="J16" s="213"/>
    </row>
    <row r="17" spans="1:10" ht="59.25" customHeight="1">
      <c r="A17" s="212">
        <v>15</v>
      </c>
      <c r="B17" s="195" t="s">
        <v>13</v>
      </c>
      <c r="C17" s="187" t="s">
        <v>12</v>
      </c>
      <c r="D17" s="187">
        <v>25</v>
      </c>
      <c r="E17" s="193"/>
      <c r="F17" s="190">
        <f t="shared" si="0"/>
        <v>0</v>
      </c>
      <c r="G17" s="191"/>
      <c r="H17" s="189">
        <f t="shared" si="1"/>
        <v>0</v>
      </c>
      <c r="I17" s="192">
        <f t="shared" si="2"/>
        <v>0</v>
      </c>
      <c r="J17" s="213"/>
    </row>
    <row r="18" spans="1:10" ht="30.75" customHeight="1">
      <c r="A18" s="212">
        <v>16</v>
      </c>
      <c r="B18" s="194" t="s">
        <v>14</v>
      </c>
      <c r="C18" s="187" t="s">
        <v>10</v>
      </c>
      <c r="D18" s="185">
        <v>30</v>
      </c>
      <c r="E18" s="189"/>
      <c r="F18" s="190">
        <f t="shared" si="0"/>
        <v>0</v>
      </c>
      <c r="G18" s="191"/>
      <c r="H18" s="189">
        <f t="shared" si="1"/>
        <v>0</v>
      </c>
      <c r="I18" s="192">
        <f t="shared" si="2"/>
        <v>0</v>
      </c>
      <c r="J18" s="213"/>
    </row>
    <row r="19" spans="1:10" ht="27.75" customHeight="1">
      <c r="A19" s="212">
        <v>17</v>
      </c>
      <c r="B19" s="186" t="s">
        <v>15</v>
      </c>
      <c r="C19" s="198" t="s">
        <v>12</v>
      </c>
      <c r="D19" s="198">
        <v>7000</v>
      </c>
      <c r="E19" s="189"/>
      <c r="F19" s="190">
        <f t="shared" si="0"/>
        <v>0</v>
      </c>
      <c r="G19" s="191"/>
      <c r="H19" s="189">
        <f t="shared" si="1"/>
        <v>0</v>
      </c>
      <c r="I19" s="192">
        <f t="shared" si="2"/>
        <v>0</v>
      </c>
      <c r="J19" s="213"/>
    </row>
    <row r="20" spans="1:10" ht="27.75" customHeight="1">
      <c r="A20" s="212">
        <v>18</v>
      </c>
      <c r="B20" s="186" t="s">
        <v>16</v>
      </c>
      <c r="C20" s="188" t="s">
        <v>12</v>
      </c>
      <c r="D20" s="188">
        <v>800</v>
      </c>
      <c r="E20" s="189"/>
      <c r="F20" s="190">
        <f t="shared" si="0"/>
        <v>0</v>
      </c>
      <c r="G20" s="191"/>
      <c r="H20" s="189">
        <f t="shared" si="1"/>
        <v>0</v>
      </c>
      <c r="I20" s="192">
        <f t="shared" si="2"/>
        <v>0</v>
      </c>
      <c r="J20" s="213"/>
    </row>
    <row r="21" spans="1:10" ht="36" customHeight="1">
      <c r="A21" s="212">
        <v>19</v>
      </c>
      <c r="B21" s="186" t="s">
        <v>17</v>
      </c>
      <c r="C21" s="188" t="s">
        <v>10</v>
      </c>
      <c r="D21" s="188">
        <v>300</v>
      </c>
      <c r="E21" s="189"/>
      <c r="F21" s="190">
        <f t="shared" si="0"/>
        <v>0</v>
      </c>
      <c r="G21" s="191"/>
      <c r="H21" s="189">
        <f t="shared" si="1"/>
        <v>0</v>
      </c>
      <c r="I21" s="192">
        <f t="shared" si="2"/>
        <v>0</v>
      </c>
      <c r="J21" s="213"/>
    </row>
    <row r="22" spans="1:10" ht="40.5" customHeight="1">
      <c r="A22" s="212">
        <v>20</v>
      </c>
      <c r="B22" s="186" t="s">
        <v>18</v>
      </c>
      <c r="C22" s="188" t="s">
        <v>12</v>
      </c>
      <c r="D22" s="188">
        <v>750</v>
      </c>
      <c r="E22" s="189"/>
      <c r="F22" s="190">
        <f t="shared" si="0"/>
        <v>0</v>
      </c>
      <c r="G22" s="191"/>
      <c r="H22" s="189">
        <f t="shared" si="1"/>
        <v>0</v>
      </c>
      <c r="I22" s="192">
        <f t="shared" si="2"/>
        <v>0</v>
      </c>
      <c r="J22" s="213"/>
    </row>
    <row r="23" spans="1:10" ht="47.25" customHeight="1">
      <c r="A23" s="212">
        <v>21</v>
      </c>
      <c r="B23" s="199" t="s">
        <v>92</v>
      </c>
      <c r="C23" s="188" t="s">
        <v>19</v>
      </c>
      <c r="D23" s="188">
        <v>6000</v>
      </c>
      <c r="E23" s="189"/>
      <c r="F23" s="190">
        <f t="shared" si="0"/>
        <v>0</v>
      </c>
      <c r="G23" s="191"/>
      <c r="H23" s="189">
        <f t="shared" si="1"/>
        <v>0</v>
      </c>
      <c r="I23" s="192">
        <f t="shared" si="2"/>
        <v>0</v>
      </c>
      <c r="J23" s="213"/>
    </row>
    <row r="24" spans="1:10" ht="45.75" customHeight="1">
      <c r="A24" s="212">
        <v>22</v>
      </c>
      <c r="B24" s="199" t="s">
        <v>20</v>
      </c>
      <c r="C24" s="188" t="s">
        <v>19</v>
      </c>
      <c r="D24" s="188">
        <v>18000</v>
      </c>
      <c r="E24" s="189"/>
      <c r="F24" s="190">
        <f t="shared" si="0"/>
        <v>0</v>
      </c>
      <c r="G24" s="191"/>
      <c r="H24" s="189">
        <f t="shared" si="1"/>
        <v>0</v>
      </c>
      <c r="I24" s="192">
        <f t="shared" si="2"/>
        <v>0</v>
      </c>
      <c r="J24" s="213"/>
    </row>
    <row r="25" spans="1:10" ht="30.75" customHeight="1">
      <c r="A25" s="212">
        <v>23</v>
      </c>
      <c r="B25" s="200" t="s">
        <v>93</v>
      </c>
      <c r="C25" s="201" t="s">
        <v>10</v>
      </c>
      <c r="D25" s="201">
        <v>25000</v>
      </c>
      <c r="E25" s="189"/>
      <c r="F25" s="190">
        <f t="shared" si="0"/>
        <v>0</v>
      </c>
      <c r="G25" s="191"/>
      <c r="H25" s="189">
        <f t="shared" si="1"/>
        <v>0</v>
      </c>
      <c r="I25" s="192">
        <f t="shared" si="2"/>
        <v>0</v>
      </c>
      <c r="J25" s="213"/>
    </row>
    <row r="26" spans="1:10" ht="28.5" customHeight="1">
      <c r="A26" s="212">
        <v>24</v>
      </c>
      <c r="B26" s="202" t="s">
        <v>94</v>
      </c>
      <c r="C26" s="203" t="s">
        <v>10</v>
      </c>
      <c r="D26" s="203">
        <v>2000</v>
      </c>
      <c r="E26" s="189"/>
      <c r="F26" s="190">
        <f t="shared" si="0"/>
        <v>0</v>
      </c>
      <c r="G26" s="191"/>
      <c r="H26" s="189">
        <f t="shared" si="1"/>
        <v>0</v>
      </c>
      <c r="I26" s="192">
        <f t="shared" si="2"/>
        <v>0</v>
      </c>
      <c r="J26" s="213"/>
    </row>
    <row r="27" spans="1:10" ht="28.5" customHeight="1">
      <c r="A27" s="212">
        <v>25</v>
      </c>
      <c r="B27" s="199" t="s">
        <v>21</v>
      </c>
      <c r="C27" s="188" t="s">
        <v>19</v>
      </c>
      <c r="D27" s="188">
        <v>21000</v>
      </c>
      <c r="E27" s="189"/>
      <c r="F27" s="190">
        <f t="shared" si="0"/>
        <v>0</v>
      </c>
      <c r="G27" s="191"/>
      <c r="H27" s="189">
        <f t="shared" si="1"/>
        <v>0</v>
      </c>
      <c r="I27" s="192">
        <f t="shared" si="2"/>
        <v>0</v>
      </c>
      <c r="J27" s="213"/>
    </row>
    <row r="28" spans="1:10" ht="57" customHeight="1">
      <c r="A28" s="214">
        <v>26</v>
      </c>
      <c r="B28" s="195" t="s">
        <v>95</v>
      </c>
      <c r="C28" s="187" t="s">
        <v>19</v>
      </c>
      <c r="D28" s="187">
        <v>100</v>
      </c>
      <c r="E28" s="193"/>
      <c r="F28" s="190">
        <f t="shared" si="0"/>
        <v>0</v>
      </c>
      <c r="G28" s="191"/>
      <c r="H28" s="189">
        <f t="shared" si="1"/>
        <v>0</v>
      </c>
      <c r="I28" s="192">
        <f t="shared" si="2"/>
        <v>0</v>
      </c>
      <c r="J28" s="213"/>
    </row>
    <row r="29" spans="1:10" ht="56.25" customHeight="1">
      <c r="A29" s="212">
        <v>27</v>
      </c>
      <c r="B29" s="195" t="s">
        <v>96</v>
      </c>
      <c r="C29" s="187" t="s">
        <v>19</v>
      </c>
      <c r="D29" s="187">
        <v>100</v>
      </c>
      <c r="E29" s="193"/>
      <c r="F29" s="190">
        <f t="shared" si="0"/>
        <v>0</v>
      </c>
      <c r="G29" s="191"/>
      <c r="H29" s="189">
        <f t="shared" si="1"/>
        <v>0</v>
      </c>
      <c r="I29" s="192">
        <f t="shared" si="2"/>
        <v>0</v>
      </c>
      <c r="J29" s="213"/>
    </row>
    <row r="30" spans="1:10" ht="68.25" customHeight="1">
      <c r="A30" s="212">
        <v>28</v>
      </c>
      <c r="B30" s="195" t="s">
        <v>97</v>
      </c>
      <c r="C30" s="187" t="s">
        <v>19</v>
      </c>
      <c r="D30" s="187">
        <v>100</v>
      </c>
      <c r="E30" s="193"/>
      <c r="F30" s="190">
        <f t="shared" si="0"/>
        <v>0</v>
      </c>
      <c r="G30" s="191"/>
      <c r="H30" s="189">
        <f t="shared" si="1"/>
        <v>0</v>
      </c>
      <c r="I30" s="192">
        <f t="shared" si="2"/>
        <v>0</v>
      </c>
      <c r="J30" s="213"/>
    </row>
    <row r="31" spans="1:10" ht="57" customHeight="1">
      <c r="A31" s="212">
        <v>29</v>
      </c>
      <c r="B31" s="195" t="s">
        <v>98</v>
      </c>
      <c r="C31" s="187" t="s">
        <v>19</v>
      </c>
      <c r="D31" s="187">
        <v>100</v>
      </c>
      <c r="E31" s="193"/>
      <c r="F31" s="190">
        <f t="shared" si="0"/>
        <v>0</v>
      </c>
      <c r="G31" s="191"/>
      <c r="H31" s="189">
        <f t="shared" si="1"/>
        <v>0</v>
      </c>
      <c r="I31" s="192">
        <f t="shared" si="2"/>
        <v>0</v>
      </c>
      <c r="J31" s="213"/>
    </row>
    <row r="32" spans="1:10" ht="33" customHeight="1">
      <c r="A32" s="212">
        <v>30</v>
      </c>
      <c r="B32" s="204" t="s">
        <v>22</v>
      </c>
      <c r="C32" s="188" t="s">
        <v>19</v>
      </c>
      <c r="D32" s="188">
        <v>500</v>
      </c>
      <c r="E32" s="189"/>
      <c r="F32" s="190">
        <f t="shared" si="0"/>
        <v>0</v>
      </c>
      <c r="G32" s="191"/>
      <c r="H32" s="189">
        <f t="shared" si="1"/>
        <v>0</v>
      </c>
      <c r="I32" s="192">
        <f t="shared" si="2"/>
        <v>0</v>
      </c>
      <c r="J32" s="213"/>
    </row>
    <row r="33" spans="1:10" ht="33" customHeight="1" thickBot="1">
      <c r="A33" s="140">
        <v>31</v>
      </c>
      <c r="B33" s="215" t="s">
        <v>99</v>
      </c>
      <c r="C33" s="216" t="s">
        <v>19</v>
      </c>
      <c r="D33" s="216">
        <v>150</v>
      </c>
      <c r="E33" s="217"/>
      <c r="F33" s="218">
        <f t="shared" si="0"/>
        <v>0</v>
      </c>
      <c r="G33" s="219"/>
      <c r="H33" s="217">
        <f t="shared" si="1"/>
        <v>0</v>
      </c>
      <c r="I33" s="145">
        <f t="shared" si="2"/>
        <v>0</v>
      </c>
      <c r="J33" s="220"/>
    </row>
    <row r="34" spans="1:10" ht="15.75" customHeight="1" thickBot="1">
      <c r="A34" s="5"/>
      <c r="B34" s="5"/>
      <c r="C34" s="5"/>
      <c r="D34" s="6"/>
      <c r="E34" s="71" t="s">
        <v>23</v>
      </c>
      <c r="F34" s="221">
        <f>SUM(F3:F33)</f>
        <v>0</v>
      </c>
      <c r="G34" s="222"/>
      <c r="H34" s="223">
        <f>SUM(H3:H33)</f>
        <v>0</v>
      </c>
      <c r="I34" s="223">
        <f>SUM(I3:I33)</f>
        <v>0</v>
      </c>
      <c r="J34" s="224"/>
    </row>
  </sheetData>
  <sheetProtection selectLockedCells="1" selectUnlockedCells="1"/>
  <printOptions/>
  <pageMargins left="0.39375" right="0.2361111111111111" top="0.7875" bottom="0.5902777777777778" header="0.5118055555555555" footer="0.39375"/>
  <pageSetup horizontalDpi="600" verticalDpi="600" orientation="landscape" paperSize="9" scale="87" r:id="rId1"/>
  <headerFooter alignWithMargins="0">
    <oddHeader>&amp;CCZĘŚĆ 1.</oddHeader>
    <oddFooter>&amp;C&amp;P z &amp;P</oddFooter>
  </headerFooter>
  <rowBreaks count="2" manualBreakCount="2">
    <brk id="14" max="255" man="1"/>
    <brk id="3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4"/>
  <sheetViews>
    <sheetView zoomScaleSheetLayoutView="100" zoomScalePageLayoutView="0" workbookViewId="0" topLeftCell="A1">
      <selection activeCell="E11" sqref="E11"/>
    </sheetView>
  </sheetViews>
  <sheetFormatPr defaultColWidth="9.00390625" defaultRowHeight="12.75"/>
  <cols>
    <col min="1" max="1" width="4.00390625" style="13" customWidth="1"/>
    <col min="2" max="2" width="43.28125" style="13" customWidth="1"/>
    <col min="3" max="4" width="9.00390625" style="13" customWidth="1"/>
    <col min="5" max="5" width="13.28125" style="13" customWidth="1"/>
    <col min="6" max="6" width="9.00390625" style="13" customWidth="1"/>
    <col min="7" max="7" width="13.7109375" style="13" customWidth="1"/>
    <col min="8" max="8" width="15.8515625" style="13" customWidth="1"/>
    <col min="9" max="9" width="16.00390625" style="13" customWidth="1"/>
    <col min="10" max="16384" width="9.00390625" style="13" customWidth="1"/>
  </cols>
  <sheetData>
    <row r="1" spans="1:9" ht="51">
      <c r="A1" s="56" t="s">
        <v>0</v>
      </c>
      <c r="B1" s="57" t="s">
        <v>1</v>
      </c>
      <c r="C1" s="57" t="s">
        <v>28</v>
      </c>
      <c r="D1" s="58" t="s">
        <v>4</v>
      </c>
      <c r="E1" s="58" t="s">
        <v>57</v>
      </c>
      <c r="F1" s="59" t="s">
        <v>30</v>
      </c>
      <c r="G1" s="58" t="s">
        <v>31</v>
      </c>
      <c r="H1" s="58" t="s">
        <v>32</v>
      </c>
      <c r="I1" s="60" t="s">
        <v>9</v>
      </c>
    </row>
    <row r="2" spans="1:9" ht="12.75">
      <c r="A2" s="61">
        <v>1</v>
      </c>
      <c r="B2" s="50">
        <v>2</v>
      </c>
      <c r="C2" s="50">
        <v>3</v>
      </c>
      <c r="D2" s="50">
        <v>4</v>
      </c>
      <c r="E2" s="50">
        <v>5</v>
      </c>
      <c r="F2" s="50">
        <v>6</v>
      </c>
      <c r="G2" s="50">
        <v>7</v>
      </c>
      <c r="H2" s="50">
        <v>8</v>
      </c>
      <c r="I2" s="74">
        <v>9</v>
      </c>
    </row>
    <row r="3" spans="1:9" ht="21.75" customHeight="1" thickBot="1">
      <c r="A3" s="78">
        <v>1</v>
      </c>
      <c r="B3" s="133" t="s">
        <v>58</v>
      </c>
      <c r="C3" s="116">
        <v>750</v>
      </c>
      <c r="D3" s="80"/>
      <c r="E3" s="80">
        <f>C3*D3</f>
        <v>0</v>
      </c>
      <c r="F3" s="81"/>
      <c r="G3" s="82">
        <f>E3*F3</f>
        <v>0</v>
      </c>
      <c r="H3" s="82">
        <f>E3+G3</f>
        <v>0</v>
      </c>
      <c r="I3" s="45"/>
    </row>
    <row r="4" spans="1:8" ht="17.25" customHeight="1" thickBot="1">
      <c r="A4" s="14"/>
      <c r="B4" s="14"/>
      <c r="C4" s="14"/>
      <c r="D4" s="83" t="s">
        <v>23</v>
      </c>
      <c r="E4" s="72">
        <f>SUM(E3:E3)</f>
        <v>0</v>
      </c>
      <c r="F4" s="84"/>
      <c r="G4" s="85">
        <f>SUM(G3:G3)</f>
        <v>0</v>
      </c>
      <c r="H4" s="86">
        <f>SUM(H3:H3)</f>
        <v>0</v>
      </c>
    </row>
  </sheetData>
  <sheetProtection selectLockedCells="1" selectUnlockedCells="1"/>
  <printOptions/>
  <pageMargins left="0.7479166666666667" right="0.5513888888888889" top="1.1416666666666666" bottom="0.9840277777777777" header="0.6694444444444444" footer="0.5118055555555555"/>
  <pageSetup horizontalDpi="600" verticalDpi="600" orientation="landscape" paperSize="9" r:id="rId1"/>
  <headerFooter alignWithMargins="0">
    <oddHeader>&amp;CCZĘŚĆ 10.</oddHeader>
    <oddFooter>&amp;C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4"/>
  <sheetViews>
    <sheetView zoomScaleSheetLayoutView="100" zoomScalePageLayoutView="0" workbookViewId="0" topLeftCell="A1">
      <selection activeCell="B8" sqref="B8"/>
    </sheetView>
  </sheetViews>
  <sheetFormatPr defaultColWidth="11.57421875" defaultRowHeight="12.75"/>
  <cols>
    <col min="1" max="1" width="4.140625" style="2" customWidth="1"/>
    <col min="2" max="2" width="49.28125" style="2" customWidth="1"/>
    <col min="3" max="8" width="11.57421875" style="2" customWidth="1"/>
    <col min="9" max="9" width="13.00390625" style="2" customWidth="1"/>
    <col min="10" max="16384" width="11.57421875" style="2" customWidth="1"/>
  </cols>
  <sheetData>
    <row r="1" spans="1:9" ht="76.5">
      <c r="A1" s="135" t="s">
        <v>0</v>
      </c>
      <c r="B1" s="136" t="s">
        <v>1</v>
      </c>
      <c r="C1" s="136" t="s">
        <v>28</v>
      </c>
      <c r="D1" s="137" t="s">
        <v>4</v>
      </c>
      <c r="E1" s="137" t="s">
        <v>29</v>
      </c>
      <c r="F1" s="138" t="s">
        <v>30</v>
      </c>
      <c r="G1" s="137" t="s">
        <v>31</v>
      </c>
      <c r="H1" s="137" t="s">
        <v>32</v>
      </c>
      <c r="I1" s="60" t="s">
        <v>9</v>
      </c>
    </row>
    <row r="2" spans="1:9" ht="12.75">
      <c r="A2" s="139">
        <v>1</v>
      </c>
      <c r="B2" s="134">
        <v>2</v>
      </c>
      <c r="C2" s="134">
        <v>3</v>
      </c>
      <c r="D2" s="134">
        <v>4</v>
      </c>
      <c r="E2" s="134">
        <v>5</v>
      </c>
      <c r="F2" s="134">
        <v>6</v>
      </c>
      <c r="G2" s="134">
        <v>7</v>
      </c>
      <c r="H2" s="134">
        <v>8</v>
      </c>
      <c r="I2" s="74">
        <v>9</v>
      </c>
    </row>
    <row r="3" spans="1:9" ht="45" customHeight="1" thickBot="1">
      <c r="A3" s="140">
        <v>1</v>
      </c>
      <c r="B3" s="141" t="s">
        <v>59</v>
      </c>
      <c r="C3" s="142">
        <v>4000</v>
      </c>
      <c r="D3" s="144"/>
      <c r="E3" s="145">
        <f>C3*D3</f>
        <v>0</v>
      </c>
      <c r="F3" s="146"/>
      <c r="G3" s="144">
        <f>E3*F3</f>
        <v>0</v>
      </c>
      <c r="H3" s="144">
        <f>E3+G3</f>
        <v>0</v>
      </c>
      <c r="I3" s="143"/>
    </row>
    <row r="4" spans="1:9" ht="18" customHeight="1" thickBot="1">
      <c r="A4" s="17"/>
      <c r="B4" s="17"/>
      <c r="C4" s="17"/>
      <c r="D4" s="147" t="s">
        <v>23</v>
      </c>
      <c r="E4" s="148">
        <f>SUM(E3:E3)</f>
        <v>0</v>
      </c>
      <c r="F4" s="149"/>
      <c r="G4" s="148">
        <f>SUM(G3:G3)</f>
        <v>0</v>
      </c>
      <c r="H4" s="150">
        <f>SUM(H3:H3)</f>
        <v>0</v>
      </c>
      <c r="I4" s="17"/>
    </row>
  </sheetData>
  <sheetProtection selectLockedCells="1" selectUnlockedCells="1"/>
  <printOptions/>
  <pageMargins left="0.5513888888888889" right="0.5118055555555555" top="1.338888888888889" bottom="1.0631944444444446" header="0.7875" footer="0.5118055555555555"/>
  <pageSetup horizontalDpi="600" verticalDpi="600" orientation="landscape" paperSize="9" r:id="rId1"/>
  <headerFooter alignWithMargins="0">
    <oddHeader>&amp;CCZĘŚĆ 11.</oddHeader>
    <oddFooter>&amp;C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4"/>
  <sheetViews>
    <sheetView zoomScaleSheetLayoutView="100" zoomScalePageLayoutView="0" workbookViewId="0" topLeftCell="A1">
      <selection activeCell="F12" sqref="F12"/>
    </sheetView>
  </sheetViews>
  <sheetFormatPr defaultColWidth="11.57421875" defaultRowHeight="12.75"/>
  <cols>
    <col min="1" max="1" width="4.28125" style="2" customWidth="1"/>
    <col min="2" max="2" width="38.57421875" style="2" customWidth="1"/>
    <col min="3" max="8" width="11.57421875" style="2" customWidth="1"/>
    <col min="9" max="9" width="14.7109375" style="2" customWidth="1"/>
    <col min="10" max="16384" width="11.57421875" style="2" customWidth="1"/>
  </cols>
  <sheetData>
    <row r="1" spans="1:9" ht="76.5">
      <c r="A1" s="135" t="s">
        <v>0</v>
      </c>
      <c r="B1" s="136" t="s">
        <v>1</v>
      </c>
      <c r="C1" s="136" t="s">
        <v>28</v>
      </c>
      <c r="D1" s="137" t="s">
        <v>4</v>
      </c>
      <c r="E1" s="137" t="s">
        <v>57</v>
      </c>
      <c r="F1" s="138" t="s">
        <v>30</v>
      </c>
      <c r="G1" s="137" t="s">
        <v>31</v>
      </c>
      <c r="H1" s="137" t="s">
        <v>32</v>
      </c>
      <c r="I1" s="60" t="s">
        <v>9</v>
      </c>
    </row>
    <row r="2" spans="1:9" ht="12.75">
      <c r="A2" s="139">
        <v>1</v>
      </c>
      <c r="B2" s="134">
        <v>2</v>
      </c>
      <c r="C2" s="134">
        <v>3</v>
      </c>
      <c r="D2" s="134">
        <v>4</v>
      </c>
      <c r="E2" s="134">
        <v>5</v>
      </c>
      <c r="F2" s="134">
        <v>6</v>
      </c>
      <c r="G2" s="134">
        <v>7</v>
      </c>
      <c r="H2" s="134">
        <v>8</v>
      </c>
      <c r="I2" s="74">
        <v>9</v>
      </c>
    </row>
    <row r="3" spans="1:9" ht="26.25" thickBot="1">
      <c r="A3" s="65">
        <v>1</v>
      </c>
      <c r="B3" s="153" t="s">
        <v>60</v>
      </c>
      <c r="C3" s="154">
        <v>10</v>
      </c>
      <c r="D3" s="156"/>
      <c r="E3" s="80">
        <f>C3*D3</f>
        <v>0</v>
      </c>
      <c r="F3" s="157"/>
      <c r="G3" s="156">
        <f>E3*F3</f>
        <v>0</v>
      </c>
      <c r="H3" s="156">
        <f>E3+G3</f>
        <v>0</v>
      </c>
      <c r="I3" s="155"/>
    </row>
    <row r="4" spans="1:8" ht="18" customHeight="1" thickBot="1">
      <c r="A4" s="18"/>
      <c r="B4" s="19"/>
      <c r="D4" s="71" t="s">
        <v>23</v>
      </c>
      <c r="E4" s="72">
        <f>SUM(E3:E3)</f>
        <v>0</v>
      </c>
      <c r="F4" s="72"/>
      <c r="G4" s="72">
        <f>SUM(G3:G3)</f>
        <v>0</v>
      </c>
      <c r="H4" s="73">
        <f>SUM(H3:H3)</f>
        <v>0</v>
      </c>
    </row>
  </sheetData>
  <sheetProtection selectLockedCells="1" selectUnlockedCells="1"/>
  <printOptions/>
  <pageMargins left="0.7875" right="0.7875" top="1.3777777777777778" bottom="1.023611111111111" header="0.7875" footer="0.7875"/>
  <pageSetup horizontalDpi="600" verticalDpi="600" orientation="landscape" paperSize="9" r:id="rId1"/>
  <headerFooter alignWithMargins="0">
    <oddHeader>&amp;CCZĘŚĆ 12.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4"/>
  <sheetViews>
    <sheetView zoomScaleSheetLayoutView="100" zoomScalePageLayoutView="0" workbookViewId="0" topLeftCell="A1">
      <selection activeCell="B3" sqref="B3"/>
    </sheetView>
  </sheetViews>
  <sheetFormatPr defaultColWidth="11.57421875" defaultRowHeight="12.75"/>
  <cols>
    <col min="1" max="1" width="4.28125" style="2" customWidth="1"/>
    <col min="2" max="2" width="46.8515625" style="2" customWidth="1"/>
    <col min="3" max="8" width="11.57421875" style="2" customWidth="1"/>
    <col min="9" max="9" width="17.140625" style="2" customWidth="1"/>
    <col min="10" max="16384" width="11.57421875" style="2" customWidth="1"/>
  </cols>
  <sheetData>
    <row r="1" spans="1:9" ht="76.5">
      <c r="A1" s="135" t="s">
        <v>0</v>
      </c>
      <c r="B1" s="136" t="s">
        <v>1</v>
      </c>
      <c r="C1" s="136" t="s">
        <v>28</v>
      </c>
      <c r="D1" s="137" t="s">
        <v>4</v>
      </c>
      <c r="E1" s="137" t="s">
        <v>57</v>
      </c>
      <c r="F1" s="138" t="s">
        <v>30</v>
      </c>
      <c r="G1" s="137" t="s">
        <v>31</v>
      </c>
      <c r="H1" s="137" t="s">
        <v>32</v>
      </c>
      <c r="I1" s="60" t="s">
        <v>9</v>
      </c>
    </row>
    <row r="2" spans="1:9" ht="12.75">
      <c r="A2" s="139">
        <v>1</v>
      </c>
      <c r="B2" s="134">
        <v>2</v>
      </c>
      <c r="C2" s="134">
        <v>3</v>
      </c>
      <c r="D2" s="134">
        <v>4</v>
      </c>
      <c r="E2" s="134">
        <v>5</v>
      </c>
      <c r="F2" s="134">
        <v>6</v>
      </c>
      <c r="G2" s="134">
        <v>7</v>
      </c>
      <c r="H2" s="134">
        <v>8</v>
      </c>
      <c r="I2" s="74">
        <v>9</v>
      </c>
    </row>
    <row r="3" spans="1:9" ht="66.75" customHeight="1" thickBot="1">
      <c r="A3" s="65">
        <v>1</v>
      </c>
      <c r="B3" s="153" t="s">
        <v>67</v>
      </c>
      <c r="C3" s="154">
        <v>100</v>
      </c>
      <c r="D3" s="156"/>
      <c r="E3" s="80">
        <f>C3*D3</f>
        <v>0</v>
      </c>
      <c r="F3" s="157"/>
      <c r="G3" s="156">
        <f>E3*F3</f>
        <v>0</v>
      </c>
      <c r="H3" s="156">
        <f>E3+G3</f>
        <v>0</v>
      </c>
      <c r="I3" s="155"/>
    </row>
    <row r="4" spans="1:8" ht="15.75" customHeight="1" thickBot="1">
      <c r="A4" s="18"/>
      <c r="B4" s="19"/>
      <c r="D4" s="71" t="s">
        <v>23</v>
      </c>
      <c r="E4" s="72">
        <f>SUM(E3:E3)</f>
        <v>0</v>
      </c>
      <c r="F4" s="72"/>
      <c r="G4" s="72">
        <f>SUM(G3:G3)</f>
        <v>0</v>
      </c>
      <c r="H4" s="73">
        <f>SUM(H3:H3)</f>
        <v>0</v>
      </c>
    </row>
  </sheetData>
  <sheetProtection selectLockedCells="1" selectUnlockedCells="1"/>
  <printOptions/>
  <pageMargins left="0.39375" right="0.39375" top="1.4958333333333333" bottom="1.023611111111111" header="0.7875" footer="0.7875"/>
  <pageSetup horizontalDpi="600" verticalDpi="600" orientation="landscape" paperSize="9" r:id="rId1"/>
  <headerFooter alignWithMargins="0">
    <oddHeader>&amp;CCZĘŚĆ 13.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4"/>
  <sheetViews>
    <sheetView zoomScaleSheetLayoutView="100" zoomScalePageLayoutView="0" workbookViewId="0" topLeftCell="A1">
      <selection activeCell="C7" sqref="C7"/>
    </sheetView>
  </sheetViews>
  <sheetFormatPr defaultColWidth="11.57421875" defaultRowHeight="12.75"/>
  <cols>
    <col min="1" max="1" width="4.28125" style="2" customWidth="1"/>
    <col min="2" max="2" width="38.57421875" style="2" customWidth="1"/>
    <col min="3" max="8" width="11.57421875" style="2" customWidth="1"/>
    <col min="9" max="9" width="17.00390625" style="2" customWidth="1"/>
    <col min="10" max="16384" width="11.57421875" style="2" customWidth="1"/>
  </cols>
  <sheetData>
    <row r="1" spans="1:9" ht="76.5">
      <c r="A1" s="135" t="s">
        <v>0</v>
      </c>
      <c r="B1" s="136" t="s">
        <v>1</v>
      </c>
      <c r="C1" s="136" t="s">
        <v>28</v>
      </c>
      <c r="D1" s="137" t="s">
        <v>4</v>
      </c>
      <c r="E1" s="137" t="s">
        <v>57</v>
      </c>
      <c r="F1" s="138" t="s">
        <v>30</v>
      </c>
      <c r="G1" s="137" t="s">
        <v>31</v>
      </c>
      <c r="H1" s="137" t="s">
        <v>32</v>
      </c>
      <c r="I1" s="60" t="s">
        <v>9</v>
      </c>
    </row>
    <row r="2" spans="1:9" ht="12.75">
      <c r="A2" s="139">
        <v>1</v>
      </c>
      <c r="B2" s="134">
        <v>2</v>
      </c>
      <c r="C2" s="134">
        <v>3</v>
      </c>
      <c r="D2" s="134">
        <v>4</v>
      </c>
      <c r="E2" s="134">
        <v>5</v>
      </c>
      <c r="F2" s="134">
        <v>6</v>
      </c>
      <c r="G2" s="134">
        <v>7</v>
      </c>
      <c r="H2" s="134">
        <v>8</v>
      </c>
      <c r="I2" s="74">
        <v>9</v>
      </c>
    </row>
    <row r="3" spans="1:9" ht="81" customHeight="1" thickBot="1">
      <c r="A3" s="65">
        <v>1</v>
      </c>
      <c r="B3" s="153" t="s">
        <v>68</v>
      </c>
      <c r="C3" s="154">
        <v>150</v>
      </c>
      <c r="D3" s="156"/>
      <c r="E3" s="80">
        <f>C3*D3</f>
        <v>0</v>
      </c>
      <c r="F3" s="157"/>
      <c r="G3" s="156">
        <f>E3*F3</f>
        <v>0</v>
      </c>
      <c r="H3" s="156">
        <f>E3+G3</f>
        <v>0</v>
      </c>
      <c r="I3" s="155"/>
    </row>
    <row r="4" spans="1:8" ht="13.5" thickBot="1">
      <c r="A4" s="18"/>
      <c r="B4" s="19"/>
      <c r="D4" s="71" t="s">
        <v>23</v>
      </c>
      <c r="E4" s="72">
        <f>SUM(E3:E3)</f>
        <v>0</v>
      </c>
      <c r="F4" s="72"/>
      <c r="G4" s="72">
        <f>SUM(G3:G3)</f>
        <v>0</v>
      </c>
      <c r="H4" s="73">
        <f>SUM(H3:H3)</f>
        <v>0</v>
      </c>
    </row>
  </sheetData>
  <sheetProtection selectLockedCells="1" selectUnlockedCells="1"/>
  <printOptions/>
  <pageMargins left="0.7875" right="0.7875" top="1.4958333333333333" bottom="1.023611111111111" header="0.7875" footer="0.7875"/>
  <pageSetup horizontalDpi="600" verticalDpi="600" orientation="landscape" paperSize="9" r:id="rId1"/>
  <headerFooter alignWithMargins="0">
    <oddHeader>&amp;CCZĘŚĆ 14.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6"/>
  <sheetViews>
    <sheetView zoomScaleSheetLayoutView="100" zoomScalePageLayoutView="0" workbookViewId="0" topLeftCell="A1">
      <selection activeCell="B5" sqref="B5"/>
    </sheetView>
  </sheetViews>
  <sheetFormatPr defaultColWidth="9.00390625" defaultRowHeight="12.75"/>
  <cols>
    <col min="1" max="1" width="3.7109375" style="13" customWidth="1"/>
    <col min="2" max="2" width="47.28125" style="13" customWidth="1"/>
    <col min="3" max="3" width="9.00390625" style="13" customWidth="1"/>
    <col min="4" max="4" width="11.57421875" style="13" customWidth="1"/>
    <col min="5" max="5" width="12.421875" style="13" customWidth="1"/>
    <col min="6" max="6" width="9.00390625" style="13" customWidth="1"/>
    <col min="7" max="7" width="12.8515625" style="13" customWidth="1"/>
    <col min="8" max="8" width="16.57421875" style="13" customWidth="1"/>
    <col min="9" max="9" width="17.140625" style="13" customWidth="1"/>
    <col min="10" max="16384" width="9.00390625" style="13" customWidth="1"/>
  </cols>
  <sheetData>
    <row r="1" spans="1:9" ht="63.75">
      <c r="A1" s="56" t="s">
        <v>0</v>
      </c>
      <c r="B1" s="57" t="s">
        <v>1</v>
      </c>
      <c r="C1" s="57" t="s">
        <v>28</v>
      </c>
      <c r="D1" s="58" t="s">
        <v>4</v>
      </c>
      <c r="E1" s="58" t="s">
        <v>29</v>
      </c>
      <c r="F1" s="59" t="s">
        <v>30</v>
      </c>
      <c r="G1" s="58" t="s">
        <v>31</v>
      </c>
      <c r="H1" s="58" t="s">
        <v>32</v>
      </c>
      <c r="I1" s="60" t="s">
        <v>9</v>
      </c>
    </row>
    <row r="2" spans="1:9" ht="12.75">
      <c r="A2" s="61">
        <v>1</v>
      </c>
      <c r="B2" s="50">
        <v>2</v>
      </c>
      <c r="C2" s="50">
        <v>3</v>
      </c>
      <c r="D2" s="50">
        <v>4</v>
      </c>
      <c r="E2" s="50">
        <v>5</v>
      </c>
      <c r="F2" s="50">
        <v>6</v>
      </c>
      <c r="G2" s="50">
        <v>7</v>
      </c>
      <c r="H2" s="50">
        <v>8</v>
      </c>
      <c r="I2" s="62">
        <v>9</v>
      </c>
    </row>
    <row r="3" spans="1:9" ht="42.75" customHeight="1">
      <c r="A3" s="63">
        <v>1</v>
      </c>
      <c r="B3" s="151" t="s">
        <v>100</v>
      </c>
      <c r="C3" s="152">
        <v>5</v>
      </c>
      <c r="D3" s="54"/>
      <c r="E3" s="54">
        <f>C3*D3</f>
        <v>0</v>
      </c>
      <c r="F3" s="55"/>
      <c r="G3" s="54">
        <f>E3*F3</f>
        <v>0</v>
      </c>
      <c r="H3" s="54">
        <f>E3+G3</f>
        <v>0</v>
      </c>
      <c r="I3" s="64"/>
    </row>
    <row r="4" spans="1:9" ht="40.5" customHeight="1">
      <c r="A4" s="63">
        <v>2</v>
      </c>
      <c r="B4" s="151" t="s">
        <v>101</v>
      </c>
      <c r="C4" s="158">
        <v>5</v>
      </c>
      <c r="D4" s="54"/>
      <c r="E4" s="54">
        <f>C4*D4</f>
        <v>0</v>
      </c>
      <c r="F4" s="55"/>
      <c r="G4" s="54">
        <f>E4*F4</f>
        <v>0</v>
      </c>
      <c r="H4" s="54">
        <f>E4+G4</f>
        <v>0</v>
      </c>
      <c r="I4" s="64"/>
    </row>
    <row r="5" spans="1:9" ht="43.5" customHeight="1" thickBot="1">
      <c r="A5" s="65">
        <v>3</v>
      </c>
      <c r="B5" s="153" t="s">
        <v>102</v>
      </c>
      <c r="C5" s="159">
        <v>5</v>
      </c>
      <c r="D5" s="69"/>
      <c r="E5" s="69">
        <f>C5*D5</f>
        <v>0</v>
      </c>
      <c r="F5" s="70"/>
      <c r="G5" s="69">
        <f>E5*F5</f>
        <v>0</v>
      </c>
      <c r="H5" s="69">
        <f>E5+G5</f>
        <v>0</v>
      </c>
      <c r="I5" s="68"/>
    </row>
    <row r="6" spans="4:8" ht="13.5" thickBot="1">
      <c r="D6" s="71" t="s">
        <v>23</v>
      </c>
      <c r="E6" s="72">
        <f>SUM(E3:E5)</f>
        <v>0</v>
      </c>
      <c r="F6" s="72"/>
      <c r="G6" s="72">
        <f>SUM(G3:G5)</f>
        <v>0</v>
      </c>
      <c r="H6" s="73">
        <f>SUM(H3:H5)</f>
        <v>0</v>
      </c>
    </row>
  </sheetData>
  <sheetProtection selectLockedCells="1" selectUnlockedCells="1"/>
  <printOptions/>
  <pageMargins left="0.2361111111111111" right="0.31527777777777777" top="1.575" bottom="1.023611111111111" header="0.7875" footer="0.7875"/>
  <pageSetup horizontalDpi="600" verticalDpi="600" orientation="landscape" paperSize="9" r:id="rId1"/>
  <headerFooter alignWithMargins="0">
    <oddHeader>&amp;CCZĘŚĆ 15.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G25" sqref="G25"/>
    </sheetView>
  </sheetViews>
  <sheetFormatPr defaultColWidth="11.57421875" defaultRowHeight="12.75"/>
  <cols>
    <col min="1" max="1" width="4.57421875" style="0" customWidth="1"/>
    <col min="2" max="2" width="47.140625" style="0" customWidth="1"/>
    <col min="3" max="8" width="11.57421875" style="0" customWidth="1"/>
    <col min="9" max="9" width="14.140625" style="0" customWidth="1"/>
  </cols>
  <sheetData>
    <row r="1" spans="1:9" ht="76.5">
      <c r="A1" s="56" t="s">
        <v>0</v>
      </c>
      <c r="B1" s="57" t="s">
        <v>1</v>
      </c>
      <c r="C1" s="57" t="s">
        <v>28</v>
      </c>
      <c r="D1" s="58" t="s">
        <v>4</v>
      </c>
      <c r="E1" s="58" t="s">
        <v>29</v>
      </c>
      <c r="F1" s="59" t="s">
        <v>30</v>
      </c>
      <c r="G1" s="58" t="s">
        <v>31</v>
      </c>
      <c r="H1" s="58" t="s">
        <v>32</v>
      </c>
      <c r="I1" s="60" t="s">
        <v>9</v>
      </c>
    </row>
    <row r="2" spans="1:9" ht="12.75">
      <c r="A2" s="61">
        <v>1</v>
      </c>
      <c r="B2" s="50">
        <v>2</v>
      </c>
      <c r="C2" s="50">
        <v>3</v>
      </c>
      <c r="D2" s="50">
        <v>4</v>
      </c>
      <c r="E2" s="50">
        <v>5</v>
      </c>
      <c r="F2" s="50">
        <v>6</v>
      </c>
      <c r="G2" s="50">
        <v>7</v>
      </c>
      <c r="H2" s="50">
        <v>8</v>
      </c>
      <c r="I2" s="62">
        <v>9</v>
      </c>
    </row>
    <row r="3" spans="1:9" ht="87.75" customHeight="1">
      <c r="A3" s="63">
        <v>1</v>
      </c>
      <c r="B3" s="160" t="s">
        <v>75</v>
      </c>
      <c r="C3" s="152">
        <v>150</v>
      </c>
      <c r="D3" s="161"/>
      <c r="E3" s="54">
        <f>C3*D3</f>
        <v>0</v>
      </c>
      <c r="F3" s="55"/>
      <c r="G3" s="54">
        <f>E3*F3</f>
        <v>0</v>
      </c>
      <c r="H3" s="54">
        <f>E3+G3</f>
        <v>0</v>
      </c>
      <c r="I3" s="64"/>
    </row>
    <row r="4" spans="1:9" ht="83.25" customHeight="1">
      <c r="A4" s="63">
        <v>2</v>
      </c>
      <c r="B4" s="160" t="s">
        <v>76</v>
      </c>
      <c r="C4" s="158">
        <v>72</v>
      </c>
      <c r="D4" s="54"/>
      <c r="E4" s="54">
        <f>C4*D4</f>
        <v>0</v>
      </c>
      <c r="F4" s="55"/>
      <c r="G4" s="54">
        <f>E4*F4</f>
        <v>0</v>
      </c>
      <c r="H4" s="54">
        <f>E4+G4</f>
        <v>0</v>
      </c>
      <c r="I4" s="64"/>
    </row>
    <row r="5" spans="1:9" ht="84.75" customHeight="1" thickBot="1">
      <c r="A5" s="65">
        <v>3</v>
      </c>
      <c r="B5" s="162" t="s">
        <v>77</v>
      </c>
      <c r="C5" s="159">
        <v>70</v>
      </c>
      <c r="D5" s="69"/>
      <c r="E5" s="69">
        <f>C5*D5</f>
        <v>0</v>
      </c>
      <c r="F5" s="70"/>
      <c r="G5" s="69">
        <f>E5*F5</f>
        <v>0</v>
      </c>
      <c r="H5" s="69">
        <f>E5+G5</f>
        <v>0</v>
      </c>
      <c r="I5" s="68"/>
    </row>
    <row r="6" spans="2:8" ht="13.5" thickBot="1">
      <c r="B6" s="19"/>
      <c r="D6" s="163" t="s">
        <v>23</v>
      </c>
      <c r="E6" s="164">
        <f>SUM(E3:E5)</f>
        <v>0</v>
      </c>
      <c r="F6" s="165"/>
      <c r="G6" s="165">
        <f>SUM(G3:G5)</f>
        <v>0</v>
      </c>
      <c r="H6" s="166">
        <f>SUM(H3:H5)</f>
        <v>0</v>
      </c>
    </row>
  </sheetData>
  <sheetProtection selectLockedCells="1" selectUnlockedCells="1"/>
  <printOptions/>
  <pageMargins left="0.39375" right="0.39375" top="1.023611111111111" bottom="1.023611111111111" header="0.7875" footer="0.7875"/>
  <pageSetup horizontalDpi="600" verticalDpi="600" orientation="landscape" paperSize="9" r:id="rId1"/>
  <headerFooter alignWithMargins="0">
    <oddHeader>&amp;CCZĘŚĆ 16.</oddHeader>
    <oddFooter>&amp;CStrona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G14" sqref="G13:G14"/>
    </sheetView>
  </sheetViews>
  <sheetFormatPr defaultColWidth="11.57421875" defaultRowHeight="12.75"/>
  <cols>
    <col min="1" max="1" width="5.421875" style="0" customWidth="1"/>
    <col min="2" max="2" width="34.28125" style="0" customWidth="1"/>
    <col min="3" max="3" width="7.140625" style="0" customWidth="1"/>
    <col min="4" max="5" width="11.57421875" style="0" customWidth="1"/>
    <col min="6" max="6" width="13.28125" style="0" customWidth="1"/>
    <col min="7" max="7" width="10.28125" style="0" customWidth="1"/>
    <col min="8" max="8" width="11.57421875" style="0" customWidth="1"/>
    <col min="9" max="9" width="15.57421875" style="0" customWidth="1"/>
    <col min="10" max="10" width="13.140625" style="0" customWidth="1"/>
  </cols>
  <sheetData>
    <row r="1" spans="1:10" ht="62.25" customHeight="1">
      <c r="A1" s="168" t="s">
        <v>0</v>
      </c>
      <c r="B1" s="169" t="s">
        <v>1</v>
      </c>
      <c r="C1" s="169" t="s">
        <v>2</v>
      </c>
      <c r="D1" s="169" t="s">
        <v>3</v>
      </c>
      <c r="E1" s="170" t="s">
        <v>4</v>
      </c>
      <c r="F1" s="171" t="s">
        <v>61</v>
      </c>
      <c r="G1" s="172" t="s">
        <v>62</v>
      </c>
      <c r="H1" s="170" t="s">
        <v>63</v>
      </c>
      <c r="I1" s="170" t="s">
        <v>69</v>
      </c>
      <c r="J1" s="173" t="s">
        <v>9</v>
      </c>
    </row>
    <row r="2" spans="1:10" ht="12.75">
      <c r="A2" s="174">
        <v>1</v>
      </c>
      <c r="B2" s="167">
        <v>2</v>
      </c>
      <c r="C2" s="167">
        <v>3</v>
      </c>
      <c r="D2" s="167">
        <v>4</v>
      </c>
      <c r="E2" s="167">
        <v>5</v>
      </c>
      <c r="F2" s="167">
        <v>6</v>
      </c>
      <c r="G2" s="167">
        <v>7</v>
      </c>
      <c r="H2" s="167">
        <v>8</v>
      </c>
      <c r="I2" s="167">
        <v>9</v>
      </c>
      <c r="J2" s="175">
        <v>10</v>
      </c>
    </row>
    <row r="3" spans="1:10" ht="64.5" thickBot="1">
      <c r="A3" s="176">
        <v>1</v>
      </c>
      <c r="B3" s="177" t="s">
        <v>78</v>
      </c>
      <c r="C3" s="178" t="s">
        <v>19</v>
      </c>
      <c r="D3" s="178">
        <v>4000</v>
      </c>
      <c r="E3" s="180"/>
      <c r="F3" s="181">
        <f>D3*E3</f>
        <v>0</v>
      </c>
      <c r="G3" s="182"/>
      <c r="H3" s="181">
        <f>F3*G3</f>
        <v>0</v>
      </c>
      <c r="I3" s="181">
        <f>F3+H3</f>
        <v>0</v>
      </c>
      <c r="J3" s="179"/>
    </row>
    <row r="4" spans="5:9" ht="13.5" thickBot="1">
      <c r="E4" s="163" t="s">
        <v>23</v>
      </c>
      <c r="F4" s="164">
        <f>SUM(F3:F3)</f>
        <v>0</v>
      </c>
      <c r="G4" s="183"/>
      <c r="H4" s="165">
        <f>SUM(H3:H3)</f>
        <v>0</v>
      </c>
      <c r="I4" s="166">
        <f>SUM(I3:I3)</f>
        <v>0</v>
      </c>
    </row>
  </sheetData>
  <sheetProtection selectLockedCells="1" selectUnlockedCells="1"/>
  <printOptions/>
  <pageMargins left="0.39375" right="0.39375" top="1.023611111111111" bottom="1.023611111111111" header="0.7875" footer="0.7875"/>
  <pageSetup horizontalDpi="600" verticalDpi="600" orientation="landscape" paperSize="9" r:id="rId1"/>
  <headerFooter alignWithMargins="0">
    <oddHeader>&amp;CCZĘŚĆ 17.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zoomScaleSheetLayoutView="100" zoomScalePageLayoutView="0" workbookViewId="0" topLeftCell="A1">
      <selection activeCell="B3" sqref="B3"/>
    </sheetView>
  </sheetViews>
  <sheetFormatPr defaultColWidth="8.7109375" defaultRowHeight="12.75"/>
  <cols>
    <col min="1" max="1" width="4.57421875" style="7" customWidth="1"/>
    <col min="2" max="2" width="49.57421875" style="8" customWidth="1"/>
    <col min="3" max="3" width="5.8515625" style="9" customWidth="1"/>
    <col min="4" max="4" width="7.28125" style="9" customWidth="1"/>
    <col min="5" max="5" width="9.140625" style="9" customWidth="1"/>
    <col min="6" max="6" width="11.57421875" style="9" customWidth="1"/>
    <col min="7" max="7" width="9.140625" style="9" customWidth="1"/>
    <col min="8" max="8" width="12.421875" style="9" customWidth="1"/>
    <col min="9" max="9" width="15.8515625" style="9" customWidth="1"/>
    <col min="10" max="10" width="17.140625" style="10" customWidth="1"/>
    <col min="11" max="16384" width="8.7109375" style="2" customWidth="1"/>
  </cols>
  <sheetData>
    <row r="1" spans="1:10" ht="76.5">
      <c r="A1" s="27" t="s">
        <v>0</v>
      </c>
      <c r="B1" s="28" t="s">
        <v>1</v>
      </c>
      <c r="C1" s="28" t="s">
        <v>2</v>
      </c>
      <c r="D1" s="28" t="s">
        <v>3</v>
      </c>
      <c r="E1" s="29" t="s">
        <v>4</v>
      </c>
      <c r="F1" s="29" t="s">
        <v>24</v>
      </c>
      <c r="G1" s="30" t="s">
        <v>25</v>
      </c>
      <c r="H1" s="29" t="s">
        <v>26</v>
      </c>
      <c r="I1" s="29" t="s">
        <v>27</v>
      </c>
      <c r="J1" s="31" t="s">
        <v>9</v>
      </c>
    </row>
    <row r="2" spans="1:10" ht="12.75">
      <c r="A2" s="32">
        <v>1</v>
      </c>
      <c r="B2" s="21">
        <v>2</v>
      </c>
      <c r="C2" s="20">
        <v>3</v>
      </c>
      <c r="D2" s="20">
        <v>4</v>
      </c>
      <c r="E2" s="20">
        <v>5</v>
      </c>
      <c r="F2" s="20">
        <v>6</v>
      </c>
      <c r="G2" s="20">
        <v>7</v>
      </c>
      <c r="H2" s="20">
        <v>8</v>
      </c>
      <c r="I2" s="20">
        <v>9</v>
      </c>
      <c r="J2" s="33">
        <v>10</v>
      </c>
    </row>
    <row r="3" spans="1:10" ht="116.25" customHeight="1">
      <c r="A3" s="34">
        <v>1</v>
      </c>
      <c r="B3" s="22" t="s">
        <v>71</v>
      </c>
      <c r="C3" s="23" t="s">
        <v>19</v>
      </c>
      <c r="D3" s="23">
        <v>20</v>
      </c>
      <c r="E3" s="24"/>
      <c r="F3" s="24">
        <f>D3*E3</f>
        <v>0</v>
      </c>
      <c r="G3" s="25"/>
      <c r="H3" s="24">
        <f>F3*G3</f>
        <v>0</v>
      </c>
      <c r="I3" s="24">
        <f>F3+H3</f>
        <v>0</v>
      </c>
      <c r="J3" s="35"/>
    </row>
    <row r="4" spans="1:10" ht="96" customHeight="1">
      <c r="A4" s="36">
        <v>2</v>
      </c>
      <c r="B4" s="22" t="s">
        <v>64</v>
      </c>
      <c r="C4" s="23" t="s">
        <v>19</v>
      </c>
      <c r="D4" s="26">
        <v>400</v>
      </c>
      <c r="E4" s="24"/>
      <c r="F4" s="24">
        <f>D4*E4</f>
        <v>0</v>
      </c>
      <c r="G4" s="25"/>
      <c r="H4" s="24">
        <f>F4*G4</f>
        <v>0</v>
      </c>
      <c r="I4" s="24">
        <f>F4+H4</f>
        <v>0</v>
      </c>
      <c r="J4" s="37"/>
    </row>
    <row r="5" spans="1:10" ht="78" customHeight="1">
      <c r="A5" s="36">
        <v>3</v>
      </c>
      <c r="B5" s="22" t="s">
        <v>70</v>
      </c>
      <c r="C5" s="23" t="s">
        <v>19</v>
      </c>
      <c r="D5" s="26">
        <v>20</v>
      </c>
      <c r="E5" s="24"/>
      <c r="F5" s="24">
        <f>D5*E5</f>
        <v>0</v>
      </c>
      <c r="G5" s="25"/>
      <c r="H5" s="24">
        <f>F5*G5</f>
        <v>0</v>
      </c>
      <c r="I5" s="24">
        <f>F5+H5</f>
        <v>0</v>
      </c>
      <c r="J5" s="38"/>
    </row>
    <row r="6" spans="1:10" ht="93" customHeight="1" thickBot="1">
      <c r="A6" s="39">
        <v>4</v>
      </c>
      <c r="B6" s="40" t="s">
        <v>65</v>
      </c>
      <c r="C6" s="41" t="s">
        <v>19</v>
      </c>
      <c r="D6" s="42">
        <v>10</v>
      </c>
      <c r="E6" s="43"/>
      <c r="F6" s="43">
        <f>D6*E6</f>
        <v>0</v>
      </c>
      <c r="G6" s="44"/>
      <c r="H6" s="43">
        <f>F6*G6</f>
        <v>0</v>
      </c>
      <c r="I6" s="43">
        <f>F6+H6</f>
        <v>0</v>
      </c>
      <c r="J6" s="45"/>
    </row>
    <row r="7" spans="1:10" ht="13.5" thickBot="1">
      <c r="A7" s="9"/>
      <c r="B7" s="11"/>
      <c r="C7" s="1"/>
      <c r="D7" s="1"/>
      <c r="E7" s="46" t="s">
        <v>23</v>
      </c>
      <c r="F7" s="47">
        <f>SUM(F3:F6)</f>
        <v>0</v>
      </c>
      <c r="G7" s="48"/>
      <c r="H7" s="47">
        <f>SUM(H3:H6)</f>
        <v>0</v>
      </c>
      <c r="I7" s="49">
        <f>SUM(I3:I6)</f>
        <v>0</v>
      </c>
      <c r="J7" s="12"/>
    </row>
  </sheetData>
  <sheetProtection selectLockedCells="1" selectUnlockedCells="1"/>
  <printOptions/>
  <pageMargins left="0.31527777777777777" right="0.2361111111111111" top="0.8666666666666667" bottom="0.5506944444444445" header="0.5513888888888889" footer="0.3541666666666667"/>
  <pageSetup horizontalDpi="600" verticalDpi="600" orientation="landscape" paperSize="9" r:id="rId1"/>
  <headerFooter alignWithMargins="0">
    <oddHeader>&amp;CCZĘŚĆ 2.</oddHeader>
    <oddFooter>&amp;C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zoomScaleSheetLayoutView="100" zoomScalePageLayoutView="0" workbookViewId="0" topLeftCell="A1">
      <selection activeCell="D14" sqref="D14"/>
    </sheetView>
  </sheetViews>
  <sheetFormatPr defaultColWidth="9.00390625" defaultRowHeight="12.75"/>
  <cols>
    <col min="1" max="1" width="3.7109375" style="13" customWidth="1"/>
    <col min="2" max="2" width="47.28125" style="13" customWidth="1"/>
    <col min="3" max="3" width="9.00390625" style="13" customWidth="1"/>
    <col min="4" max="4" width="11.57421875" style="13" customWidth="1"/>
    <col min="5" max="5" width="12.421875" style="13" customWidth="1"/>
    <col min="6" max="6" width="9.00390625" style="13" customWidth="1"/>
    <col min="7" max="7" width="12.8515625" style="13" customWidth="1"/>
    <col min="8" max="8" width="16.57421875" style="13" customWidth="1"/>
    <col min="9" max="9" width="17.140625" style="13" customWidth="1"/>
    <col min="10" max="16384" width="9.00390625" style="13" customWidth="1"/>
  </cols>
  <sheetData>
    <row r="1" spans="1:9" ht="63.75">
      <c r="A1" s="56" t="s">
        <v>0</v>
      </c>
      <c r="B1" s="57" t="s">
        <v>1</v>
      </c>
      <c r="C1" s="57" t="s">
        <v>28</v>
      </c>
      <c r="D1" s="58" t="s">
        <v>4</v>
      </c>
      <c r="E1" s="58" t="s">
        <v>29</v>
      </c>
      <c r="F1" s="59" t="s">
        <v>30</v>
      </c>
      <c r="G1" s="58" t="s">
        <v>31</v>
      </c>
      <c r="H1" s="58" t="s">
        <v>32</v>
      </c>
      <c r="I1" s="60" t="s">
        <v>9</v>
      </c>
    </row>
    <row r="2" spans="1:9" ht="12.75">
      <c r="A2" s="61">
        <v>1</v>
      </c>
      <c r="B2" s="50">
        <v>2</v>
      </c>
      <c r="C2" s="50">
        <v>3</v>
      </c>
      <c r="D2" s="50">
        <v>4</v>
      </c>
      <c r="E2" s="50">
        <v>5</v>
      </c>
      <c r="F2" s="50">
        <v>6</v>
      </c>
      <c r="G2" s="50">
        <v>7</v>
      </c>
      <c r="H2" s="50">
        <v>8</v>
      </c>
      <c r="I2" s="62">
        <v>9</v>
      </c>
    </row>
    <row r="3" spans="1:9" ht="27" customHeight="1">
      <c r="A3" s="63">
        <v>1</v>
      </c>
      <c r="B3" s="52" t="s">
        <v>33</v>
      </c>
      <c r="C3" s="53">
        <v>100</v>
      </c>
      <c r="D3" s="54"/>
      <c r="E3" s="54">
        <f>C3*D3</f>
        <v>0</v>
      </c>
      <c r="F3" s="55"/>
      <c r="G3" s="54">
        <f>E3*F3</f>
        <v>0</v>
      </c>
      <c r="H3" s="54">
        <f>E3+G3</f>
        <v>0</v>
      </c>
      <c r="I3" s="64"/>
    </row>
    <row r="4" spans="1:9" ht="17.25" customHeight="1">
      <c r="A4" s="63">
        <v>2</v>
      </c>
      <c r="B4" s="51" t="s">
        <v>34</v>
      </c>
      <c r="C4" s="53">
        <v>450</v>
      </c>
      <c r="D4" s="54"/>
      <c r="E4" s="54">
        <f>C4*D4</f>
        <v>0</v>
      </c>
      <c r="F4" s="55"/>
      <c r="G4" s="54">
        <f>E4*F4</f>
        <v>0</v>
      </c>
      <c r="H4" s="54">
        <f>E4+G4</f>
        <v>0</v>
      </c>
      <c r="I4" s="64"/>
    </row>
    <row r="5" spans="1:9" ht="18.75" customHeight="1" thickBot="1">
      <c r="A5" s="65">
        <v>3</v>
      </c>
      <c r="B5" s="66" t="s">
        <v>35</v>
      </c>
      <c r="C5" s="67">
        <v>50</v>
      </c>
      <c r="D5" s="69"/>
      <c r="E5" s="69">
        <f>C5*D5</f>
        <v>0</v>
      </c>
      <c r="F5" s="70"/>
      <c r="G5" s="69">
        <f>E5*F5</f>
        <v>0</v>
      </c>
      <c r="H5" s="69">
        <f>E5+G5</f>
        <v>0</v>
      </c>
      <c r="I5" s="68"/>
    </row>
    <row r="6" spans="4:8" ht="13.5" thickBot="1">
      <c r="D6" s="71" t="s">
        <v>23</v>
      </c>
      <c r="E6" s="72">
        <f>SUM(E3:E5)</f>
        <v>0</v>
      </c>
      <c r="F6" s="72"/>
      <c r="G6" s="72">
        <f>SUM(G3:G5)</f>
        <v>0</v>
      </c>
      <c r="H6" s="73">
        <f>SUM(H3:H5)</f>
        <v>0</v>
      </c>
    </row>
  </sheetData>
  <sheetProtection selectLockedCells="1" selectUnlockedCells="1"/>
  <printOptions/>
  <pageMargins left="0.39375" right="0.3541666666666667" top="1.3777777777777778" bottom="1.0631944444444446" header="0.7875" footer="0.5118055555555555"/>
  <pageSetup horizontalDpi="600" verticalDpi="600" orientation="landscape" paperSize="9" r:id="rId1"/>
  <headerFooter alignWithMargins="0">
    <oddHeader>&amp;CCZĘŚĆ 3.</oddHeader>
    <oddFooter>&amp;C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"/>
  <sheetViews>
    <sheetView zoomScaleSheetLayoutView="100" zoomScalePageLayoutView="0" workbookViewId="0" topLeftCell="A1">
      <selection activeCell="C9" sqref="C9"/>
    </sheetView>
  </sheetViews>
  <sheetFormatPr defaultColWidth="11.57421875" defaultRowHeight="12.75"/>
  <cols>
    <col min="1" max="1" width="4.28125" style="2" customWidth="1"/>
    <col min="2" max="2" width="44.28125" style="2" customWidth="1"/>
    <col min="3" max="8" width="11.57421875" style="2" customWidth="1"/>
    <col min="9" max="9" width="15.8515625" style="2" customWidth="1"/>
    <col min="10" max="16384" width="11.57421875" style="2" customWidth="1"/>
  </cols>
  <sheetData>
    <row r="1" spans="1:9" s="13" customFormat="1" ht="76.5">
      <c r="A1" s="56" t="s">
        <v>0</v>
      </c>
      <c r="B1" s="57" t="s">
        <v>1</v>
      </c>
      <c r="C1" s="57" t="s">
        <v>28</v>
      </c>
      <c r="D1" s="58" t="s">
        <v>4</v>
      </c>
      <c r="E1" s="58" t="s">
        <v>29</v>
      </c>
      <c r="F1" s="59" t="s">
        <v>30</v>
      </c>
      <c r="G1" s="58" t="s">
        <v>31</v>
      </c>
      <c r="H1" s="58" t="s">
        <v>32</v>
      </c>
      <c r="I1" s="60" t="s">
        <v>9</v>
      </c>
    </row>
    <row r="2" spans="1:9" s="13" customFormat="1" ht="12.75">
      <c r="A2" s="61">
        <v>1</v>
      </c>
      <c r="B2" s="50">
        <v>2</v>
      </c>
      <c r="C2" s="50">
        <v>3</v>
      </c>
      <c r="D2" s="50">
        <v>4</v>
      </c>
      <c r="E2" s="50">
        <v>5</v>
      </c>
      <c r="F2" s="50">
        <v>6</v>
      </c>
      <c r="G2" s="50">
        <v>7</v>
      </c>
      <c r="H2" s="50">
        <v>8</v>
      </c>
      <c r="I2" s="74">
        <v>9</v>
      </c>
    </row>
    <row r="3" spans="1:9" ht="31.5" customHeight="1" thickBot="1">
      <c r="A3" s="65">
        <v>1</v>
      </c>
      <c r="B3" s="66" t="s">
        <v>36</v>
      </c>
      <c r="C3" s="67">
        <v>500</v>
      </c>
      <c r="D3" s="69"/>
      <c r="E3" s="69">
        <f>C3*D3</f>
        <v>0</v>
      </c>
      <c r="F3" s="70"/>
      <c r="G3" s="69">
        <f>E3*F3</f>
        <v>0</v>
      </c>
      <c r="H3" s="69">
        <f>E3+G3</f>
        <v>0</v>
      </c>
      <c r="I3" s="75"/>
    </row>
    <row r="4" spans="4:8" ht="16.5" customHeight="1" thickBot="1">
      <c r="D4" s="71" t="s">
        <v>23</v>
      </c>
      <c r="E4" s="72">
        <f>SUM(E3:E3)</f>
        <v>0</v>
      </c>
      <c r="F4" s="72"/>
      <c r="G4" s="72">
        <f>SUM(G3:G3)</f>
        <v>0</v>
      </c>
      <c r="H4" s="73">
        <f>SUM(H3:H3)</f>
        <v>0</v>
      </c>
    </row>
  </sheetData>
  <sheetProtection selectLockedCells="1" selectUnlockedCells="1"/>
  <printOptions/>
  <pageMargins left="0.6694444444444444" right="0.6694444444444444" top="1.338888888888889" bottom="1.0631944444444446" header="0.7875" footer="0.7875"/>
  <pageSetup horizontalDpi="600" verticalDpi="600" orientation="landscape" paperSize="9" r:id="rId1"/>
  <headerFooter alignWithMargins="0">
    <oddHeader>&amp;CCZĘŚĆ 4.</oddHeader>
    <oddFooter>&amp;C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"/>
  <sheetViews>
    <sheetView zoomScaleSheetLayoutView="100" zoomScalePageLayoutView="0" workbookViewId="0" topLeftCell="A1">
      <selection activeCell="B9" sqref="B9"/>
    </sheetView>
  </sheetViews>
  <sheetFormatPr defaultColWidth="9.00390625" defaultRowHeight="12.75"/>
  <cols>
    <col min="1" max="1" width="4.00390625" style="13" customWidth="1"/>
    <col min="2" max="2" width="43.28125" style="13" customWidth="1"/>
    <col min="3" max="4" width="9.00390625" style="13" customWidth="1"/>
    <col min="5" max="5" width="12.421875" style="13" customWidth="1"/>
    <col min="6" max="6" width="9.00390625" style="13" customWidth="1"/>
    <col min="7" max="7" width="13.7109375" style="13" customWidth="1"/>
    <col min="8" max="8" width="15.8515625" style="13" customWidth="1"/>
    <col min="9" max="9" width="17.140625" style="13" customWidth="1"/>
    <col min="10" max="16384" width="9.00390625" style="13" customWidth="1"/>
  </cols>
  <sheetData>
    <row r="1" spans="1:9" ht="63.75">
      <c r="A1" s="56" t="s">
        <v>0</v>
      </c>
      <c r="B1" s="57" t="s">
        <v>1</v>
      </c>
      <c r="C1" s="57" t="s">
        <v>28</v>
      </c>
      <c r="D1" s="58" t="s">
        <v>4</v>
      </c>
      <c r="E1" s="58" t="s">
        <v>29</v>
      </c>
      <c r="F1" s="59" t="s">
        <v>30</v>
      </c>
      <c r="G1" s="58" t="s">
        <v>31</v>
      </c>
      <c r="H1" s="58" t="s">
        <v>32</v>
      </c>
      <c r="I1" s="60" t="s">
        <v>9</v>
      </c>
    </row>
    <row r="2" spans="1:9" ht="12.75">
      <c r="A2" s="61">
        <v>1</v>
      </c>
      <c r="B2" s="50">
        <v>2</v>
      </c>
      <c r="C2" s="50">
        <v>3</v>
      </c>
      <c r="D2" s="50">
        <v>4</v>
      </c>
      <c r="E2" s="50">
        <v>5</v>
      </c>
      <c r="F2" s="50">
        <v>6</v>
      </c>
      <c r="G2" s="50">
        <v>7</v>
      </c>
      <c r="H2" s="50">
        <v>8</v>
      </c>
      <c r="I2" s="74">
        <v>9</v>
      </c>
    </row>
    <row r="3" spans="1:9" ht="24.75" customHeight="1" thickBot="1">
      <c r="A3" s="78">
        <v>1</v>
      </c>
      <c r="B3" s="42" t="s">
        <v>37</v>
      </c>
      <c r="C3" s="42">
        <v>200</v>
      </c>
      <c r="D3" s="79"/>
      <c r="E3" s="80">
        <f>C3*D3</f>
        <v>0</v>
      </c>
      <c r="F3" s="81"/>
      <c r="G3" s="82">
        <f>E3*F3</f>
        <v>0</v>
      </c>
      <c r="H3" s="82">
        <f>E3+G3</f>
        <v>0</v>
      </c>
      <c r="I3" s="45"/>
    </row>
    <row r="4" spans="1:8" ht="18.75" customHeight="1" thickBot="1">
      <c r="A4" s="14"/>
      <c r="B4" s="14"/>
      <c r="C4" s="14"/>
      <c r="D4" s="83" t="s">
        <v>23</v>
      </c>
      <c r="E4" s="72">
        <f>SUM(E3:E3)</f>
        <v>0</v>
      </c>
      <c r="F4" s="84"/>
      <c r="G4" s="85">
        <f>SUM(G3:G3)</f>
        <v>0</v>
      </c>
      <c r="H4" s="86">
        <f>SUM(H3:H3)</f>
        <v>0</v>
      </c>
    </row>
  </sheetData>
  <sheetProtection selectLockedCells="1" selectUnlockedCells="1"/>
  <printOptions/>
  <pageMargins left="0.7479166666666667" right="0.43333333333333335" top="1.2597222222222222" bottom="0.9840277777777777" header="0.6694444444444444" footer="0.5118055555555555"/>
  <pageSetup horizontalDpi="600" verticalDpi="600" orientation="landscape" paperSize="9" r:id="rId1"/>
  <headerFooter alignWithMargins="0">
    <oddHeader>&amp;CCZĘŚĆ 5.</oddHeader>
    <oddFooter>&amp;C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8"/>
  <sheetViews>
    <sheetView zoomScaleSheetLayoutView="100" zoomScalePageLayoutView="0" workbookViewId="0" topLeftCell="A1">
      <selection activeCell="B11" sqref="B11"/>
    </sheetView>
  </sheetViews>
  <sheetFormatPr defaultColWidth="9.00390625" defaultRowHeight="12.75"/>
  <cols>
    <col min="1" max="1" width="3.7109375" style="13" customWidth="1"/>
    <col min="2" max="2" width="53.00390625" style="13" customWidth="1"/>
    <col min="3" max="3" width="9.00390625" style="13" customWidth="1"/>
    <col min="4" max="4" width="11.57421875" style="13" customWidth="1"/>
    <col min="5" max="5" width="12.421875" style="13" customWidth="1"/>
    <col min="6" max="6" width="9.00390625" style="13" customWidth="1"/>
    <col min="7" max="7" width="12.8515625" style="13" customWidth="1"/>
    <col min="8" max="8" width="15.8515625" style="13" customWidth="1"/>
    <col min="9" max="9" width="17.140625" style="13" customWidth="1"/>
    <col min="10" max="16384" width="9.00390625" style="13" customWidth="1"/>
  </cols>
  <sheetData>
    <row r="1" spans="1:9" ht="63.75">
      <c r="A1" s="56" t="s">
        <v>0</v>
      </c>
      <c r="B1" s="57" t="s">
        <v>1</v>
      </c>
      <c r="C1" s="57" t="s">
        <v>28</v>
      </c>
      <c r="D1" s="58" t="s">
        <v>4</v>
      </c>
      <c r="E1" s="58" t="s">
        <v>29</v>
      </c>
      <c r="F1" s="59" t="s">
        <v>30</v>
      </c>
      <c r="G1" s="58" t="s">
        <v>31</v>
      </c>
      <c r="H1" s="58" t="s">
        <v>32</v>
      </c>
      <c r="I1" s="60" t="s">
        <v>9</v>
      </c>
    </row>
    <row r="2" spans="1:9" ht="12.75">
      <c r="A2" s="61">
        <v>1</v>
      </c>
      <c r="B2" s="50">
        <v>2</v>
      </c>
      <c r="C2" s="50">
        <v>3</v>
      </c>
      <c r="D2" s="50">
        <v>4</v>
      </c>
      <c r="E2" s="50">
        <v>5</v>
      </c>
      <c r="F2" s="50">
        <v>6</v>
      </c>
      <c r="G2" s="50">
        <v>7</v>
      </c>
      <c r="H2" s="50">
        <v>8</v>
      </c>
      <c r="I2" s="62">
        <v>9</v>
      </c>
    </row>
    <row r="3" spans="1:9" ht="45" customHeight="1">
      <c r="A3" s="63">
        <v>1</v>
      </c>
      <c r="B3" s="87" t="s">
        <v>38</v>
      </c>
      <c r="C3" s="88">
        <v>15</v>
      </c>
      <c r="D3" s="54"/>
      <c r="E3" s="54">
        <f>C3*D3</f>
        <v>0</v>
      </c>
      <c r="F3" s="55"/>
      <c r="G3" s="54">
        <f>E3*F3</f>
        <v>0</v>
      </c>
      <c r="H3" s="54">
        <f>E3+G3</f>
        <v>0</v>
      </c>
      <c r="I3" s="64"/>
    </row>
    <row r="4" spans="1:9" ht="44.25" customHeight="1">
      <c r="A4" s="63">
        <v>2</v>
      </c>
      <c r="B4" s="87" t="s">
        <v>39</v>
      </c>
      <c r="C4" s="88">
        <v>15</v>
      </c>
      <c r="D4" s="54"/>
      <c r="E4" s="54">
        <f>C4*D4</f>
        <v>0</v>
      </c>
      <c r="F4" s="55"/>
      <c r="G4" s="54">
        <f>E4*F4</f>
        <v>0</v>
      </c>
      <c r="H4" s="54">
        <f>E4+G4</f>
        <v>0</v>
      </c>
      <c r="I4" s="64"/>
    </row>
    <row r="5" spans="1:9" ht="46.5" customHeight="1">
      <c r="A5" s="63">
        <v>3</v>
      </c>
      <c r="B5" s="87" t="s">
        <v>40</v>
      </c>
      <c r="C5" s="88">
        <v>15</v>
      </c>
      <c r="D5" s="54"/>
      <c r="E5" s="54">
        <f>C5*D5</f>
        <v>0</v>
      </c>
      <c r="F5" s="55"/>
      <c r="G5" s="54">
        <f>E5*F5</f>
        <v>0</v>
      </c>
      <c r="H5" s="54">
        <f>E5+G5</f>
        <v>0</v>
      </c>
      <c r="I5" s="64"/>
    </row>
    <row r="6" spans="1:9" ht="45.75" customHeight="1">
      <c r="A6" s="63">
        <v>4</v>
      </c>
      <c r="B6" s="87" t="s">
        <v>41</v>
      </c>
      <c r="C6" s="88">
        <v>30</v>
      </c>
      <c r="D6" s="54"/>
      <c r="E6" s="54">
        <f>C6*D6</f>
        <v>0</v>
      </c>
      <c r="F6" s="55"/>
      <c r="G6" s="54">
        <f>E6*F6</f>
        <v>0</v>
      </c>
      <c r="H6" s="54">
        <f>E6+G6</f>
        <v>0</v>
      </c>
      <c r="I6" s="64"/>
    </row>
    <row r="7" spans="1:9" ht="45.75" customHeight="1" thickBot="1">
      <c r="A7" s="65">
        <v>5</v>
      </c>
      <c r="B7" s="89" t="s">
        <v>42</v>
      </c>
      <c r="C7" s="90">
        <v>5</v>
      </c>
      <c r="D7" s="69"/>
      <c r="E7" s="69">
        <f>C7*D7</f>
        <v>0</v>
      </c>
      <c r="F7" s="70"/>
      <c r="G7" s="69">
        <f>E7*F7</f>
        <v>0</v>
      </c>
      <c r="H7" s="69">
        <f>E7+G7</f>
        <v>0</v>
      </c>
      <c r="I7" s="91"/>
    </row>
    <row r="8" spans="4:9" ht="16.5" customHeight="1" thickBot="1">
      <c r="D8" s="71" t="s">
        <v>23</v>
      </c>
      <c r="E8" s="92">
        <f>SUM(E3:E7)</f>
        <v>0</v>
      </c>
      <c r="F8" s="72"/>
      <c r="G8" s="72">
        <f>SUM(G3:G7)</f>
        <v>0</v>
      </c>
      <c r="H8" s="72">
        <f>SUM(H3:H7)</f>
        <v>0</v>
      </c>
      <c r="I8" s="93"/>
    </row>
  </sheetData>
  <sheetProtection selectLockedCells="1" selectUnlockedCells="1"/>
  <printOptions/>
  <pageMargins left="0.3541666666666667" right="0.19652777777777777" top="1.2993055555555555" bottom="0.9840277777777777" header="0.6694444444444444" footer="0.5118055555555555"/>
  <pageSetup horizontalDpi="600" verticalDpi="600" orientation="landscape" paperSize="9" r:id="rId1"/>
  <headerFooter alignWithMargins="0">
    <oddHeader>&amp;CCZĘŚĆ 6.</oddHeader>
    <oddFooter>&amp;C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7"/>
  <sheetViews>
    <sheetView zoomScaleSheetLayoutView="100" zoomScalePageLayoutView="0" workbookViewId="0" topLeftCell="A1">
      <selection activeCell="B8" sqref="B8"/>
    </sheetView>
  </sheetViews>
  <sheetFormatPr defaultColWidth="9.00390625" defaultRowHeight="17.25" customHeight="1"/>
  <cols>
    <col min="1" max="1" width="3.57421875" style="13" customWidth="1"/>
    <col min="2" max="2" width="52.140625" style="13" customWidth="1"/>
    <col min="3" max="3" width="9.00390625" style="13" customWidth="1"/>
    <col min="4" max="4" width="9.7109375" style="13" customWidth="1"/>
    <col min="5" max="5" width="12.28125" style="13" customWidth="1"/>
    <col min="6" max="6" width="9.57421875" style="13" customWidth="1"/>
    <col min="7" max="7" width="12.140625" style="13" customWidth="1"/>
    <col min="8" max="8" width="14.7109375" style="13" customWidth="1"/>
    <col min="9" max="9" width="15.00390625" style="13" customWidth="1"/>
    <col min="10" max="16384" width="9.00390625" style="13" customWidth="1"/>
  </cols>
  <sheetData>
    <row r="1" spans="1:9" ht="63.75" customHeight="1">
      <c r="A1" s="98" t="s">
        <v>0</v>
      </c>
      <c r="B1" s="99" t="s">
        <v>1</v>
      </c>
      <c r="C1" s="99" t="s">
        <v>28</v>
      </c>
      <c r="D1" s="100" t="s">
        <v>4</v>
      </c>
      <c r="E1" s="100" t="s">
        <v>29</v>
      </c>
      <c r="F1" s="101" t="s">
        <v>30</v>
      </c>
      <c r="G1" s="100" t="s">
        <v>31</v>
      </c>
      <c r="H1" s="100" t="s">
        <v>32</v>
      </c>
      <c r="I1" s="60" t="s">
        <v>9</v>
      </c>
    </row>
    <row r="2" spans="1:9" ht="12.75" customHeight="1">
      <c r="A2" s="102">
        <v>1</v>
      </c>
      <c r="B2" s="94">
        <v>2</v>
      </c>
      <c r="C2" s="94">
        <v>3</v>
      </c>
      <c r="D2" s="94">
        <v>4</v>
      </c>
      <c r="E2" s="94">
        <v>5</v>
      </c>
      <c r="F2" s="94">
        <v>6</v>
      </c>
      <c r="G2" s="94">
        <v>7</v>
      </c>
      <c r="H2" s="94">
        <v>8</v>
      </c>
      <c r="I2" s="74">
        <v>9</v>
      </c>
    </row>
    <row r="3" spans="1:9" ht="107.25" customHeight="1">
      <c r="A3" s="103">
        <v>1</v>
      </c>
      <c r="B3" s="95" t="s">
        <v>73</v>
      </c>
      <c r="C3" s="96">
        <v>15</v>
      </c>
      <c r="D3" s="77"/>
      <c r="E3" s="77">
        <f>C3*D3</f>
        <v>0</v>
      </c>
      <c r="F3" s="97"/>
      <c r="G3" s="77">
        <f>E3*F3</f>
        <v>0</v>
      </c>
      <c r="H3" s="77">
        <f>E3+G3</f>
        <v>0</v>
      </c>
      <c r="I3" s="64"/>
    </row>
    <row r="4" spans="1:9" ht="93" customHeight="1">
      <c r="A4" s="103">
        <v>2</v>
      </c>
      <c r="B4" s="95" t="s">
        <v>72</v>
      </c>
      <c r="C4" s="96">
        <v>10</v>
      </c>
      <c r="D4" s="77"/>
      <c r="E4" s="77">
        <f>C4*D4</f>
        <v>0</v>
      </c>
      <c r="F4" s="97"/>
      <c r="G4" s="77">
        <f>E4*F4</f>
        <v>0</v>
      </c>
      <c r="H4" s="77">
        <f>E4+G4</f>
        <v>0</v>
      </c>
      <c r="I4" s="64"/>
    </row>
    <row r="5" spans="1:9" ht="96.75" customHeight="1">
      <c r="A5" s="103">
        <v>3</v>
      </c>
      <c r="B5" s="95" t="s">
        <v>74</v>
      </c>
      <c r="C5" s="96">
        <v>2900</v>
      </c>
      <c r="D5" s="77"/>
      <c r="E5" s="77">
        <f>C5*D5</f>
        <v>0</v>
      </c>
      <c r="F5" s="97"/>
      <c r="G5" s="77">
        <f>E5*F5</f>
        <v>0</v>
      </c>
      <c r="H5" s="77">
        <f>E5+G5</f>
        <v>0</v>
      </c>
      <c r="I5" s="64"/>
    </row>
    <row r="6" spans="1:9" ht="29.25" customHeight="1" thickBot="1">
      <c r="A6" s="104">
        <v>4</v>
      </c>
      <c r="B6" s="105" t="s">
        <v>43</v>
      </c>
      <c r="C6" s="42">
        <v>450</v>
      </c>
      <c r="D6" s="80"/>
      <c r="E6" s="80">
        <f>C6*D6</f>
        <v>0</v>
      </c>
      <c r="F6" s="106"/>
      <c r="G6" s="80">
        <f>E6*F6</f>
        <v>0</v>
      </c>
      <c r="H6" s="80">
        <f>E6+G6</f>
        <v>0</v>
      </c>
      <c r="I6" s="91"/>
    </row>
    <row r="7" spans="1:9" ht="19.5" customHeight="1" thickBot="1">
      <c r="A7" s="15"/>
      <c r="B7" s="1"/>
      <c r="C7" s="12"/>
      <c r="D7" s="71" t="s">
        <v>23</v>
      </c>
      <c r="E7" s="72">
        <f>SUM(E3:E6)</f>
        <v>0</v>
      </c>
      <c r="F7" s="72"/>
      <c r="G7" s="72">
        <f>SUM(G3:G6)</f>
        <v>0</v>
      </c>
      <c r="H7" s="72">
        <f>SUM(H3:H6)</f>
        <v>0</v>
      </c>
      <c r="I7" s="93"/>
    </row>
  </sheetData>
  <sheetProtection selectLockedCells="1" selectUnlockedCells="1"/>
  <printOptions/>
  <pageMargins left="0.5118055555555555" right="0.2361111111111111" top="1.18125" bottom="0.9840277777777777" header="0.6694444444444444" footer="0.5118055555555555"/>
  <pageSetup horizontalDpi="600" verticalDpi="600" orientation="landscape" paperSize="9" r:id="rId1"/>
  <headerFooter alignWithMargins="0">
    <oddHeader>&amp;CCZĘŚĆ 7.</oddHeader>
    <oddFooter>&amp;C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5"/>
  <sheetViews>
    <sheetView zoomScaleSheetLayoutView="100" zoomScalePageLayoutView="0" workbookViewId="0" topLeftCell="A1">
      <selection activeCell="B11" sqref="B11"/>
    </sheetView>
  </sheetViews>
  <sheetFormatPr defaultColWidth="9.00390625" defaultRowHeight="12.75"/>
  <cols>
    <col min="1" max="1" width="3.00390625" style="13" customWidth="1"/>
    <col min="2" max="2" width="49.57421875" style="13" customWidth="1"/>
    <col min="3" max="3" width="9.00390625" style="13" customWidth="1"/>
    <col min="4" max="4" width="10.28125" style="13" customWidth="1"/>
    <col min="5" max="5" width="12.00390625" style="13" customWidth="1"/>
    <col min="6" max="6" width="9.00390625" style="13" customWidth="1"/>
    <col min="7" max="7" width="11.7109375" style="13" customWidth="1"/>
    <col min="8" max="8" width="13.7109375" style="13" customWidth="1"/>
    <col min="9" max="9" width="16.140625" style="13" customWidth="1"/>
    <col min="10" max="16384" width="9.00390625" style="13" customWidth="1"/>
  </cols>
  <sheetData>
    <row r="1" spans="1:9" ht="76.5">
      <c r="A1" s="109" t="s">
        <v>0</v>
      </c>
      <c r="B1" s="110" t="s">
        <v>1</v>
      </c>
      <c r="C1" s="110" t="s">
        <v>28</v>
      </c>
      <c r="D1" s="111" t="s">
        <v>4</v>
      </c>
      <c r="E1" s="111" t="s">
        <v>29</v>
      </c>
      <c r="F1" s="112" t="s">
        <v>30</v>
      </c>
      <c r="G1" s="111" t="s">
        <v>31</v>
      </c>
      <c r="H1" s="111" t="s">
        <v>32</v>
      </c>
      <c r="I1" s="60" t="s">
        <v>9</v>
      </c>
    </row>
    <row r="2" spans="1:9" ht="12.75">
      <c r="A2" s="113">
        <v>1</v>
      </c>
      <c r="B2" s="107">
        <v>2</v>
      </c>
      <c r="C2" s="107">
        <v>3</v>
      </c>
      <c r="D2" s="107">
        <v>4</v>
      </c>
      <c r="E2" s="107">
        <v>5</v>
      </c>
      <c r="F2" s="107">
        <v>6</v>
      </c>
      <c r="G2" s="107">
        <v>7</v>
      </c>
      <c r="H2" s="107">
        <v>8</v>
      </c>
      <c r="I2" s="74">
        <v>9</v>
      </c>
    </row>
    <row r="3" spans="1:9" ht="21.75" customHeight="1">
      <c r="A3" s="114">
        <v>1</v>
      </c>
      <c r="B3" s="76" t="s">
        <v>44</v>
      </c>
      <c r="C3" s="108">
        <v>200</v>
      </c>
      <c r="D3" s="77"/>
      <c r="E3" s="77">
        <f>C3*D3</f>
        <v>0</v>
      </c>
      <c r="F3" s="97"/>
      <c r="G3" s="77">
        <f>E3*F3</f>
        <v>0</v>
      </c>
      <c r="H3" s="77">
        <f>E3+G3</f>
        <v>0</v>
      </c>
      <c r="I3" s="38"/>
    </row>
    <row r="4" spans="1:9" ht="21" customHeight="1" thickBot="1">
      <c r="A4" s="78">
        <v>2</v>
      </c>
      <c r="B4" s="115" t="s">
        <v>45</v>
      </c>
      <c r="C4" s="116">
        <v>50</v>
      </c>
      <c r="D4" s="80"/>
      <c r="E4" s="80">
        <f>C4*D4</f>
        <v>0</v>
      </c>
      <c r="F4" s="106"/>
      <c r="G4" s="80">
        <f>E4*F4</f>
        <v>0</v>
      </c>
      <c r="H4" s="80">
        <f>E4+G4</f>
        <v>0</v>
      </c>
      <c r="I4" s="45"/>
    </row>
    <row r="5" spans="3:8" ht="13.5" thickBot="1">
      <c r="C5" s="16"/>
      <c r="D5" s="71" t="s">
        <v>23</v>
      </c>
      <c r="E5" s="72">
        <f>SUM(E3:E4)</f>
        <v>0</v>
      </c>
      <c r="F5" s="117"/>
      <c r="G5" s="72">
        <f>SUM(G3:G4)</f>
        <v>0</v>
      </c>
      <c r="H5" s="73">
        <f>SUM(H3:H4)</f>
        <v>0</v>
      </c>
    </row>
  </sheetData>
  <sheetProtection selectLockedCells="1" selectUnlockedCells="1"/>
  <printOptions/>
  <pageMargins left="0.5513888888888889" right="0.5118055555555555" top="1.18125" bottom="0.9840277777777777" header="0.6694444444444444" footer="0.5118055555555555"/>
  <pageSetup horizontalDpi="600" verticalDpi="600" orientation="landscape" paperSize="9" r:id="rId1"/>
  <headerFooter alignWithMargins="0">
    <oddHeader>&amp;CCZĘŚĆ 8.</oddHeader>
    <oddFooter>&amp;C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4"/>
  <sheetViews>
    <sheetView zoomScaleSheetLayoutView="100" zoomScalePageLayoutView="0" workbookViewId="0" topLeftCell="A7">
      <selection activeCell="D21" sqref="D21"/>
    </sheetView>
  </sheetViews>
  <sheetFormatPr defaultColWidth="9.00390625" defaultRowHeight="12.75"/>
  <cols>
    <col min="1" max="1" width="2.7109375" style="13" customWidth="1"/>
    <col min="2" max="2" width="54.140625" style="13" customWidth="1"/>
    <col min="3" max="3" width="8.7109375" style="13" customWidth="1"/>
    <col min="4" max="4" width="10.7109375" style="13" customWidth="1"/>
    <col min="5" max="5" width="12.57421875" style="13" customWidth="1"/>
    <col min="6" max="6" width="10.140625" style="13" customWidth="1"/>
    <col min="7" max="7" width="11.8515625" style="13" customWidth="1"/>
    <col min="8" max="8" width="13.140625" style="13" customWidth="1"/>
    <col min="9" max="9" width="16.140625" style="13" customWidth="1"/>
    <col min="10" max="16384" width="9.00390625" style="13" customWidth="1"/>
  </cols>
  <sheetData>
    <row r="1" spans="1:9" ht="51">
      <c r="A1" s="122" t="s">
        <v>0</v>
      </c>
      <c r="B1" s="123" t="s">
        <v>1</v>
      </c>
      <c r="C1" s="123" t="s">
        <v>46</v>
      </c>
      <c r="D1" s="124" t="s">
        <v>4</v>
      </c>
      <c r="E1" s="124" t="s">
        <v>29</v>
      </c>
      <c r="F1" s="125" t="s">
        <v>30</v>
      </c>
      <c r="G1" s="124" t="s">
        <v>31</v>
      </c>
      <c r="H1" s="124" t="s">
        <v>32</v>
      </c>
      <c r="I1" s="60" t="s">
        <v>9</v>
      </c>
    </row>
    <row r="2" spans="1:9" ht="12.75">
      <c r="A2" s="126">
        <v>1</v>
      </c>
      <c r="B2" s="118">
        <v>2</v>
      </c>
      <c r="C2" s="118">
        <v>3</v>
      </c>
      <c r="D2" s="118">
        <v>4</v>
      </c>
      <c r="E2" s="118">
        <v>5</v>
      </c>
      <c r="F2" s="118">
        <v>6</v>
      </c>
      <c r="G2" s="118">
        <v>7</v>
      </c>
      <c r="H2" s="118">
        <v>8</v>
      </c>
      <c r="I2" s="74">
        <v>9</v>
      </c>
    </row>
    <row r="3" spans="1:9" ht="58.5" customHeight="1">
      <c r="A3" s="127">
        <v>1</v>
      </c>
      <c r="B3" s="119" t="s">
        <v>47</v>
      </c>
      <c r="C3" s="120">
        <v>25</v>
      </c>
      <c r="D3" s="77"/>
      <c r="E3" s="77">
        <f aca="true" t="shared" si="0" ref="E3:E13">C3*D3</f>
        <v>0</v>
      </c>
      <c r="F3" s="97"/>
      <c r="G3" s="77">
        <f aca="true" t="shared" si="1" ref="G3:G13">E3*F3</f>
        <v>0</v>
      </c>
      <c r="H3" s="77">
        <f aca="true" t="shared" si="2" ref="H3:H13">E3+G3</f>
        <v>0</v>
      </c>
      <c r="I3" s="128"/>
    </row>
    <row r="4" spans="1:9" ht="53.25" customHeight="1">
      <c r="A4" s="127">
        <v>2</v>
      </c>
      <c r="B4" s="121" t="s">
        <v>48</v>
      </c>
      <c r="C4" s="120">
        <v>60</v>
      </c>
      <c r="D4" s="77"/>
      <c r="E4" s="77">
        <f t="shared" si="0"/>
        <v>0</v>
      </c>
      <c r="F4" s="97"/>
      <c r="G4" s="77">
        <f t="shared" si="1"/>
        <v>0</v>
      </c>
      <c r="H4" s="77">
        <f t="shared" si="2"/>
        <v>0</v>
      </c>
      <c r="I4" s="128"/>
    </row>
    <row r="5" spans="1:9" ht="55.5" customHeight="1">
      <c r="A5" s="127">
        <v>3</v>
      </c>
      <c r="B5" s="121" t="s">
        <v>49</v>
      </c>
      <c r="C5" s="120">
        <v>250</v>
      </c>
      <c r="D5" s="77"/>
      <c r="E5" s="77">
        <f t="shared" si="0"/>
        <v>0</v>
      </c>
      <c r="F5" s="97"/>
      <c r="G5" s="77">
        <f t="shared" si="1"/>
        <v>0</v>
      </c>
      <c r="H5" s="77">
        <f t="shared" si="2"/>
        <v>0</v>
      </c>
      <c r="I5" s="128"/>
    </row>
    <row r="6" spans="1:9" ht="52.5" customHeight="1">
      <c r="A6" s="127">
        <v>4</v>
      </c>
      <c r="B6" s="121" t="s">
        <v>50</v>
      </c>
      <c r="C6" s="120">
        <v>10</v>
      </c>
      <c r="D6" s="77"/>
      <c r="E6" s="77">
        <f t="shared" si="0"/>
        <v>0</v>
      </c>
      <c r="F6" s="97"/>
      <c r="G6" s="77">
        <f t="shared" si="1"/>
        <v>0</v>
      </c>
      <c r="H6" s="77">
        <f t="shared" si="2"/>
        <v>0</v>
      </c>
      <c r="I6" s="128"/>
    </row>
    <row r="7" spans="1:9" ht="69" customHeight="1">
      <c r="A7" s="127">
        <v>5</v>
      </c>
      <c r="B7" s="121" t="s">
        <v>51</v>
      </c>
      <c r="C7" s="120">
        <v>400</v>
      </c>
      <c r="D7" s="77"/>
      <c r="E7" s="77">
        <f t="shared" si="0"/>
        <v>0</v>
      </c>
      <c r="F7" s="97"/>
      <c r="G7" s="77">
        <f t="shared" si="1"/>
        <v>0</v>
      </c>
      <c r="H7" s="77">
        <f t="shared" si="2"/>
        <v>0</v>
      </c>
      <c r="I7" s="128"/>
    </row>
    <row r="8" spans="1:9" ht="66.75" customHeight="1">
      <c r="A8" s="127">
        <v>6</v>
      </c>
      <c r="B8" s="121" t="s">
        <v>52</v>
      </c>
      <c r="C8" s="120">
        <v>350</v>
      </c>
      <c r="D8" s="77"/>
      <c r="E8" s="77">
        <f t="shared" si="0"/>
        <v>0</v>
      </c>
      <c r="F8" s="97"/>
      <c r="G8" s="77">
        <f t="shared" si="1"/>
        <v>0</v>
      </c>
      <c r="H8" s="77">
        <f t="shared" si="2"/>
        <v>0</v>
      </c>
      <c r="I8" s="128"/>
    </row>
    <row r="9" spans="1:9" ht="81" customHeight="1">
      <c r="A9" s="127">
        <v>7</v>
      </c>
      <c r="B9" s="121" t="s">
        <v>53</v>
      </c>
      <c r="C9" s="120">
        <v>20</v>
      </c>
      <c r="D9" s="77"/>
      <c r="E9" s="77">
        <f t="shared" si="0"/>
        <v>0</v>
      </c>
      <c r="F9" s="97"/>
      <c r="G9" s="77">
        <f t="shared" si="1"/>
        <v>0</v>
      </c>
      <c r="H9" s="77">
        <f t="shared" si="2"/>
        <v>0</v>
      </c>
      <c r="I9" s="128"/>
    </row>
    <row r="10" spans="1:9" ht="69" customHeight="1">
      <c r="A10" s="127">
        <v>8</v>
      </c>
      <c r="B10" s="121" t="s">
        <v>54</v>
      </c>
      <c r="C10" s="120">
        <v>80</v>
      </c>
      <c r="D10" s="77"/>
      <c r="E10" s="77">
        <f t="shared" si="0"/>
        <v>0</v>
      </c>
      <c r="F10" s="97"/>
      <c r="G10" s="77">
        <f t="shared" si="1"/>
        <v>0</v>
      </c>
      <c r="H10" s="77">
        <f t="shared" si="2"/>
        <v>0</v>
      </c>
      <c r="I10" s="128"/>
    </row>
    <row r="11" spans="1:9" ht="68.25" customHeight="1">
      <c r="A11" s="127">
        <v>9</v>
      </c>
      <c r="B11" s="121" t="s">
        <v>55</v>
      </c>
      <c r="C11" s="120">
        <v>120</v>
      </c>
      <c r="D11" s="77"/>
      <c r="E11" s="77">
        <f t="shared" si="0"/>
        <v>0</v>
      </c>
      <c r="F11" s="97"/>
      <c r="G11" s="77">
        <f t="shared" si="1"/>
        <v>0</v>
      </c>
      <c r="H11" s="77">
        <f t="shared" si="2"/>
        <v>0</v>
      </c>
      <c r="I11" s="128"/>
    </row>
    <row r="12" spans="1:9" ht="49.5" customHeight="1">
      <c r="A12" s="127">
        <v>10</v>
      </c>
      <c r="B12" s="121" t="s">
        <v>56</v>
      </c>
      <c r="C12" s="120">
        <v>200</v>
      </c>
      <c r="D12" s="77"/>
      <c r="E12" s="77">
        <f t="shared" si="0"/>
        <v>0</v>
      </c>
      <c r="F12" s="97"/>
      <c r="G12" s="77">
        <f t="shared" si="1"/>
        <v>0</v>
      </c>
      <c r="H12" s="77">
        <f t="shared" si="2"/>
        <v>0</v>
      </c>
      <c r="I12" s="128"/>
    </row>
    <row r="13" spans="1:9" ht="46.5" customHeight="1" thickBot="1">
      <c r="A13" s="129">
        <v>11</v>
      </c>
      <c r="B13" s="130" t="s">
        <v>66</v>
      </c>
      <c r="C13" s="131">
        <v>60</v>
      </c>
      <c r="D13" s="80"/>
      <c r="E13" s="80">
        <f t="shared" si="0"/>
        <v>0</v>
      </c>
      <c r="F13" s="106"/>
      <c r="G13" s="80">
        <f t="shared" si="1"/>
        <v>0</v>
      </c>
      <c r="H13" s="80">
        <f t="shared" si="2"/>
        <v>0</v>
      </c>
      <c r="I13" s="132"/>
    </row>
    <row r="14" spans="4:8" ht="17.25" customHeight="1" thickBot="1">
      <c r="D14" s="71" t="s">
        <v>23</v>
      </c>
      <c r="E14" s="72">
        <f>SUM(E3:E13)</f>
        <v>0</v>
      </c>
      <c r="F14" s="72"/>
      <c r="G14" s="72">
        <f>SUM(G3:G13)</f>
        <v>0</v>
      </c>
      <c r="H14" s="73">
        <f>SUM(H3:H13)</f>
        <v>0</v>
      </c>
    </row>
  </sheetData>
  <sheetProtection selectLockedCells="1" selectUnlockedCells="1"/>
  <printOptions/>
  <pageMargins left="0.31527777777777777" right="0.39375" top="1.1027777777777779" bottom="0.7875" header="0.6694444444444444" footer="0.31527777777777777"/>
  <pageSetup horizontalDpi="600" verticalDpi="600" orientation="landscape" paperSize="9" r:id="rId1"/>
  <headerFooter alignWithMargins="0">
    <oddHeader>&amp;CCZĘŚĆ 9.</oddHeader>
    <oddFooter>&amp;C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cladm</dc:creator>
  <cp:keywords/>
  <dc:description/>
  <cp:lastModifiedBy>cladm</cp:lastModifiedBy>
  <cp:lastPrinted>2015-10-30T09:59:27Z</cp:lastPrinted>
  <dcterms:created xsi:type="dcterms:W3CDTF">2015-10-29T11:39:58Z</dcterms:created>
  <dcterms:modified xsi:type="dcterms:W3CDTF">2015-10-30T12:02:02Z</dcterms:modified>
  <cp:category/>
  <cp:version/>
  <cp:contentType/>
  <cp:contentStatus/>
</cp:coreProperties>
</file>