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firstSheet="32" activeTab="37"/>
  </bookViews>
  <sheets>
    <sheet name="CZĘŚĆ 1" sheetId="1" r:id="rId1"/>
    <sheet name="CZĘŚĆ 2" sheetId="2" r:id="rId2"/>
    <sheet name="CZĘŚĆ 3" sheetId="3" r:id="rId3"/>
    <sheet name="CZĘŚĆ 4" sheetId="4" r:id="rId4"/>
    <sheet name="CZĘŚĆ 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27" sheetId="27" r:id="rId27"/>
    <sheet name="CZĘŚĆ 28" sheetId="28" r:id="rId28"/>
    <sheet name="CZĘŚĆ 29" sheetId="29" r:id="rId29"/>
    <sheet name="CZĘŚĆ 30" sheetId="30" r:id="rId30"/>
    <sheet name="CZĘŚĆ 31" sheetId="31" r:id="rId31"/>
    <sheet name="CZĘŚĆ 32" sheetId="32" r:id="rId32"/>
    <sheet name="CZĘŚĆ 33" sheetId="33" r:id="rId33"/>
    <sheet name="CZĘŚĆ 34" sheetId="34" r:id="rId34"/>
    <sheet name="CZĘŚĆ 35" sheetId="35" r:id="rId35"/>
    <sheet name="CZĘŚĆ 36" sheetId="36" r:id="rId36"/>
    <sheet name="CZĘŚĆ 37" sheetId="37" r:id="rId37"/>
    <sheet name="CZĘŚĆ 38" sheetId="38" r:id="rId38"/>
  </sheets>
  <definedNames>
    <definedName name="_xlnm.Print_Area" localSheetId="10">'CZĘŚĆ  11'!$A$1:$I$4</definedName>
    <definedName name="_xlnm.Print_Area" localSheetId="4">'CZĘŚĆ  5'!$A$1:$I$25</definedName>
    <definedName name="_xlnm.Print_Area" localSheetId="0">'CZĘŚĆ 1'!$A$1:$I$16</definedName>
    <definedName name="_xlnm.Print_Area" localSheetId="9">'CZĘŚĆ 10'!$A$1:$I$35</definedName>
    <definedName name="_xlnm.Print_Area" localSheetId="11">'CZĘŚĆ 12'!$A$1:$I$24</definedName>
    <definedName name="_xlnm.Print_Area" localSheetId="12">'CZĘŚĆ 13'!$A$1:$I$43</definedName>
    <definedName name="_xlnm.Print_Area" localSheetId="13">'CZĘŚĆ 14'!$A$1:$I$12</definedName>
    <definedName name="_xlnm.Print_Area" localSheetId="14">'CZĘŚĆ 15'!$A$1:$I$23</definedName>
    <definedName name="_xlnm.Print_Area" localSheetId="15">'CZĘŚĆ 16'!$A$1:$I$31</definedName>
    <definedName name="_xlnm.Print_Area" localSheetId="16">'CZĘŚĆ 17'!$A$1:$I$12</definedName>
    <definedName name="_xlnm.Print_Area" localSheetId="17">'CZĘŚĆ 18'!$A$1:$I$9</definedName>
    <definedName name="_xlnm.Print_Area" localSheetId="18">'CZĘŚĆ 19'!$A$1:$I$22</definedName>
    <definedName name="_xlnm.Print_Area" localSheetId="1">'CZĘŚĆ 2'!$A$1:$I$9</definedName>
    <definedName name="_xlnm.Print_Area" localSheetId="19">'CZĘŚĆ 20'!$A$1:$I$23</definedName>
    <definedName name="_xlnm.Print_Area" localSheetId="20">'CZĘŚĆ 21'!$A$1:$I$13</definedName>
    <definedName name="_xlnm.Print_Area" localSheetId="21">'CZĘŚĆ 22'!$A$1:$I$11</definedName>
    <definedName name="_xlnm.Print_Area" localSheetId="22">'CZĘŚĆ 23'!$A$1:$I$15</definedName>
    <definedName name="_xlnm.Print_Area" localSheetId="23">'CZĘŚĆ 24'!$A$1:$I$21</definedName>
    <definedName name="_xlnm.Print_Area" localSheetId="2">'CZĘŚĆ 3'!$A$1:$I$18</definedName>
    <definedName name="_xlnm.Print_Area" localSheetId="3">'CZĘŚĆ 4'!$A$1:$I$12</definedName>
    <definedName name="_xlnm.Print_Area" localSheetId="5">'CZĘŚĆ 6'!$A$1:$I$5</definedName>
    <definedName name="_xlnm.Print_Area" localSheetId="6">'CZĘŚĆ 7'!$A$1:$I$22</definedName>
    <definedName name="_xlnm.Print_Area" localSheetId="7">'CZĘŚĆ 8'!$A$1:$I$20</definedName>
    <definedName name="_xlnm.Print_Area" localSheetId="8">'CZĘŚĆ 9'!$A$1:$I$50</definedName>
  </definedNames>
  <calcPr fullCalcOnLoad="1"/>
</workbook>
</file>

<file path=xl/sharedStrings.xml><?xml version="1.0" encoding="utf-8"?>
<sst xmlns="http://schemas.openxmlformats.org/spreadsheetml/2006/main" count="1040" uniqueCount="679">
  <si>
    <t>LP</t>
  </si>
  <si>
    <t>Nazwa przedmiotu zamówienia</t>
  </si>
  <si>
    <t>Ilość opakowań</t>
  </si>
  <si>
    <t>Cena jednostkowa netto</t>
  </si>
  <si>
    <t>Cena całkowita dla każdej z pozycji (poz.3x4)</t>
  </si>
  <si>
    <t>Stawka podatku VAT                       ( w % )</t>
  </si>
  <si>
    <t>Wartość podatku VAT (poz.5x6)</t>
  </si>
  <si>
    <t>Wartość ogółem brutto         (poz.5+7)</t>
  </si>
  <si>
    <t xml:space="preserve">                              Zaproponowany odpowiednik leku</t>
  </si>
  <si>
    <t>ALBUMIN 20% HUMAN 50 ml</t>
  </si>
  <si>
    <t>AQUA PRO INJ X 250 ML UKŁAD ZAMKNIĘTY,OPAKOWANIA STOJĄCE Z DWOMA PORTAMI RÓŻNEJ WIELKOSCI</t>
  </si>
  <si>
    <t>AQUA PRO INJ. X 100 AMP 10ML-UKŁAD ZAMKNIĘTY</t>
  </si>
  <si>
    <t>AQUA PRO INJ. X 500 ML UKŁAD ZAMKNIĘTY,OPAKOWANIA STOJĄCE Z DWOMA PORTAMI RÓŻNEJ WIELKOSCI</t>
  </si>
  <si>
    <t>GLUCOSUM 10% 500ML.UKŁAD ZAMKNIĘTY, OPAKOWANIA STOJĄCE Z DWOMA PORTAMI RÓZNEJ WIELKOSCI</t>
  </si>
  <si>
    <t>GLUCOSUM 5% 500ML.UKŁAD ZAMKNIĘTY, OPAKOWANIA STOJACE Z DWOMA PORTAMI RÓZNEJ WIELKOSCI.</t>
  </si>
  <si>
    <t xml:space="preserve">MANNITOL 20% 250 ML  </t>
  </si>
  <si>
    <t xml:space="preserve">MANNITOL inj 20% 100ml </t>
  </si>
  <si>
    <t>NATRIUM CHLOR. 0,9% 250 ML.UKŁAD ZAMKNIĘTY, OPAKOWANIA STOJĄCE Z DWOMA PORTAMI RÓZNEJ WIELKOSCI.</t>
  </si>
  <si>
    <t>NATRIUM CHLOR.0,9 % 500 ML.UKŁAD ZAMKNIĘTY, OPAKOWANIA STOJACE Z DWOMA PORTAMI RÓZNEJ WIELKOSCI.</t>
  </si>
  <si>
    <t>NATRIUM CHLORATUM O,9% 10 ML X 100 AMP</t>
  </si>
  <si>
    <t xml:space="preserve">P.W.E.  500ML  UKŁAD ZAMKNIĘTY, OPAKOWANIA STOJĄCE Z DWOMA PORTAMI RÓZNEJ WIELKOSCI </t>
  </si>
  <si>
    <t>THEOPHYLLINUM DOŻ. INJ.300MG 250ML</t>
  </si>
  <si>
    <t>RAZEM</t>
  </si>
  <si>
    <t>Cena całkowita netto dla każdej pozycji (poz.3x4)</t>
  </si>
  <si>
    <t>Wartość ogółem brutto                    (poz. 5+7)</t>
  </si>
  <si>
    <t xml:space="preserve"> Zaproponowany odpowiednik leku</t>
  </si>
  <si>
    <t>BISACODYL 0,01 CZOPKI x 5 szt</t>
  </si>
  <si>
    <t>DICLOFENAC GSK 100  mg CZOPKI X 10</t>
  </si>
  <si>
    <t>DICLOFENAC GSK 50  mg CZOPKI X 10</t>
  </si>
  <si>
    <t>HEMOFER  PROL X 30 TBLo przed.uw.</t>
  </si>
  <si>
    <t>HEPARINUM GSK KREM 300j.m./g  20g</t>
  </si>
  <si>
    <t>KALIPOZ PROL X 30 TBL o przedł. Uw.</t>
  </si>
  <si>
    <t>Cena całkowita netto dla każdej z pozycji (poz.3x4)</t>
  </si>
  <si>
    <t>Wartość ogółem brutto (poz.5+7)</t>
  </si>
  <si>
    <t>acetylcysteine 200 200mg/5g x 20sasz.</t>
  </si>
  <si>
    <t>acidum valproicum 300 mg x 30 tab</t>
  </si>
  <si>
    <t>acidum valproicum 500 mg x 30 tab</t>
  </si>
  <si>
    <t>drotaverine hydrochloride 0,04 g /2 ml x 5 amp</t>
  </si>
  <si>
    <t>drotaverine hydrochloride 40 mg x 20 tab</t>
  </si>
  <si>
    <t>isosorbite mononitrate  10MG  X 60TBL</t>
  </si>
  <si>
    <t>isosorbite mononitrate 20 mg x 60 tab</t>
  </si>
  <si>
    <t>isosorbite mononitrate 60mg retard x 30 tabl.</t>
  </si>
  <si>
    <t>sotalol 40 mg x 60 tab.</t>
  </si>
  <si>
    <t>sotalol 80 mg x 30 tab.</t>
  </si>
  <si>
    <t>spiramycin 3 mln j.m. X 10 TBL powl.</t>
  </si>
  <si>
    <t>tranexamic ac 100 mg/1ml x 5 amp/5 ml</t>
  </si>
  <si>
    <t>Clexane 40mg/04 x 10 ampułkostrz.</t>
  </si>
  <si>
    <t>Clexane 60mg/06 x 10 ampułkostrz.</t>
  </si>
  <si>
    <t>Clexane 80mg/08 x 10 ampułkostrz.</t>
  </si>
  <si>
    <t>ACCUPRO 20mg x 30 tabl powl</t>
  </si>
  <si>
    <t>FRAGMIN 10000jm/0,4ml x 5 amp-strz.</t>
  </si>
  <si>
    <t>FRAGMIN 2500/0.2ml x10amp-strz</t>
  </si>
  <si>
    <t>FRAGMIN 5000/0.2ml x 10amp-str</t>
  </si>
  <si>
    <t>FRAGMIN 7500/0.3ml x 10amp-str</t>
  </si>
  <si>
    <t>SALAZOPIRYN EN 500mg x100 tabl</t>
  </si>
  <si>
    <t>SULPERAZON1G prosz.do sporz.in fx 1 fiolka</t>
  </si>
  <si>
    <t>MEDROL 4 MG, TABL. x 50 TBL</t>
  </si>
  <si>
    <t>IVABRADINE ANPHARM 5MG x 56 tbl</t>
  </si>
  <si>
    <t>Cena całkowita netto dla każdej z pozycji              ( poz.3x4 )</t>
  </si>
  <si>
    <t>Wartość podatku VAT                        ( poz.5x6 )</t>
  </si>
  <si>
    <t>Wartość ogółem brutto                               ( poz.5+7 )</t>
  </si>
  <si>
    <t>CO-PRESTARIUM  5MG+5MGX 90 TBL</t>
  </si>
  <si>
    <t>CO-PRESTARIUM 10MG+10MGX 90 TBL</t>
  </si>
  <si>
    <t>CO-PRESTARIUM 10MG+5MGX 90TBL</t>
  </si>
  <si>
    <t>CO-PRESTARIUM 5MG+10MGX 90 TBL</t>
  </si>
  <si>
    <t>COAXIL X 90 TBL</t>
  </si>
  <si>
    <t>DIAPREL 30mg MR X 90 TBL.</t>
  </si>
  <si>
    <t>DIAPREL 60mg MR X 90TBL.</t>
  </si>
  <si>
    <t>NOLIPREL 2,5MG/0,625 X 90 TBL</t>
  </si>
  <si>
    <t>NOLIPREL Bi-Forte- tabl.powlek.(10mg+2,5mg)x 90tbl</t>
  </si>
  <si>
    <t>NOLIPREL FORTE  X 90 TBL</t>
  </si>
  <si>
    <t>PREDUCTAL MR X 90 TBL.</t>
  </si>
  <si>
    <t>PRESTARIUM 10MG X 90 TBL</t>
  </si>
  <si>
    <t>PRESTARIUM 5MG X 90 TBL</t>
  </si>
  <si>
    <t>PROCORALAN 5MG TBL. POWL.X 112</t>
  </si>
  <si>
    <t>PROCORALAN 7,5MG TBL. POWL.X 112</t>
  </si>
  <si>
    <t>TERTENS – AM , 1,5 +10</t>
  </si>
  <si>
    <t>TERTENS – AM , 1,5 +5</t>
  </si>
  <si>
    <t>TERTENSIF SR X 90 TBL.</t>
  </si>
  <si>
    <t>TRIPLIXAM (10MG+2,5MG+10MG)TABL.POWLEK.X 90</t>
  </si>
  <si>
    <t>TRIPLIXAM (10MG+2,5MG+5MG)TABL.POWLEK.X 90</t>
  </si>
  <si>
    <t>TRIPLIXAM (5MG+1,25MG+10MG)TABL.POWLEK.X 90</t>
  </si>
  <si>
    <t>TRIPLIXAM (5MG+1,25MG+5MG)TABL.POWLEK.X 90</t>
  </si>
  <si>
    <t xml:space="preserve">Wartość podatku VAT (poz.5x6) </t>
  </si>
  <si>
    <t xml:space="preserve">Wartość ogółem brutto              (poz. 5+7) </t>
  </si>
  <si>
    <t xml:space="preserve">                                         Zaproponowany odpowiednik leku</t>
  </si>
  <si>
    <t>AMANTIX  100MG X 30 TABL.</t>
  </si>
  <si>
    <t>AMANTIX 200G/500ML  INF.SOL. X 10 BUT</t>
  </si>
  <si>
    <t xml:space="preserve">Wartość ogółem brutto (poz. 5+7) </t>
  </si>
  <si>
    <t>BiSOCARD 5MG X 30 TABL. POWL</t>
  </si>
  <si>
    <t>Buderhin aer.10ml 50mcg/dawk. 200dawek</t>
  </si>
  <si>
    <t>Butapirazol, 5% (50 mg/g), maść, tuba, 30 g</t>
  </si>
  <si>
    <t>CALCIUM  TABL.MUSUJ.X  16szt o sm. Jeż. P.Ł. D</t>
  </si>
  <si>
    <t>CALCIUM 500 D prosz.5,4g x30 sasz.</t>
  </si>
  <si>
    <t>CAPTOPRIL 12,5mgx30tab(blis)</t>
  </si>
  <si>
    <t>CAPTOPRIL 25mgx30tab(blis)</t>
  </si>
  <si>
    <t>CAVINTON inj.10mg/2mlx10amp.</t>
  </si>
  <si>
    <t>CEREBROLYSIN 215,2MG X 5AMP, 10ML</t>
  </si>
  <si>
    <t>CERUTIN X 125 TBL powl.(bl)</t>
  </si>
  <si>
    <t>CHLORCHINALDIN  VP 2mg X 20 TBL do ssania</t>
  </si>
  <si>
    <t>CHLORCHINALDIN H MAŚĆ 5g</t>
  </si>
  <si>
    <t>Butapirazol czopki</t>
  </si>
  <si>
    <t>CINNARIZINUM 25mgx50tab (2bl)</t>
  </si>
  <si>
    <t>Citronil 20mgx28 tabl.pwl.</t>
  </si>
  <si>
    <t>CLEMASTINUM 0,001G X 30 TBL</t>
  </si>
  <si>
    <t xml:space="preserve">CLOBEDERM 0,05 % krem 25g   </t>
  </si>
  <si>
    <t>CLOTRIMAZOLUM 1% KREM 20G.</t>
  </si>
  <si>
    <t>Colchicum Dispert, 0,5 mg, tabl.powl., 20 szt</t>
  </si>
  <si>
    <t>UBRETID 5MG X 20 TBL</t>
  </si>
  <si>
    <t>UNASYN INJ. 0,75g(500mg+250mg) X 1 FIOLKA</t>
  </si>
  <si>
    <t>UNASYN INJ. 1,5g X 1 FIOLKA</t>
  </si>
  <si>
    <t xml:space="preserve">UROSEPT X 60 DRAŻ  </t>
  </si>
  <si>
    <t>VENOTERAPIA ŻEL, 75G</t>
  </si>
  <si>
    <t>Vinpocetine HASCO 5mgx50tab</t>
  </si>
  <si>
    <t>VITACON 10mg X 30 TBL.draż. (3bl.)</t>
  </si>
  <si>
    <t>VITACON inj. 10mg/ 1 ML X 10 AMP</t>
  </si>
  <si>
    <t>VITAMINUM  C 0,5 X 10 KAPS tward.</t>
  </si>
  <si>
    <t>VITAMINUM A+D3 KAPS (2000/400) 2 bl</t>
  </si>
  <si>
    <t>VITAMINUM B12 1000 MCG/2 ML X 5 Amp</t>
  </si>
  <si>
    <t>VITAMINUM E 0,1 X 30 KAPS m. (bl)</t>
  </si>
  <si>
    <t>VITAMINUM PP 0,2 X 20 TBL(2bl)</t>
  </si>
  <si>
    <t>WARFIN 3MG X 100 TBL (słoik)</t>
  </si>
  <si>
    <t>WARFIN 5 MG X 100 TBL (słoik)</t>
  </si>
  <si>
    <t>WODA UTLENIONA 3 % 100 G</t>
  </si>
  <si>
    <t>XYLOMETAZOLIN VP 1mg/g krople d.nosa 10 ML</t>
  </si>
  <si>
    <t>KALIUM EFFERV BEZCUKR  3g.X 20 SASZ.</t>
  </si>
  <si>
    <t>KETONAL   50MG  X 30 KAPS.</t>
  </si>
  <si>
    <t>KETONAL 0,1G/2ML X 10 AMP</t>
  </si>
  <si>
    <t xml:space="preserve">KROPLE MIĘTOWE 35,0  </t>
  </si>
  <si>
    <t>KROPLE ŻOŁĄDKOWE 35,0</t>
  </si>
  <si>
    <t>Lamitrin 100mg x 30 tabletek</t>
  </si>
  <si>
    <t>Lamitrin 50mg x 30 tabletek</t>
  </si>
  <si>
    <t>LATICORT 0,1% KREM 15G</t>
  </si>
  <si>
    <t>LINOMAG KREM 30G</t>
  </si>
  <si>
    <t>Madopar 125 mg*100kaps.(100mg+25mg)</t>
  </si>
  <si>
    <t>Madopar 125mg*100tabl.do sp.zaw.doust.</t>
  </si>
  <si>
    <t>Madopar 250mg*100kaps.(200mg+50mg)</t>
  </si>
  <si>
    <t>Madopar 250mg*100tabl.(200mg+50mg)</t>
  </si>
  <si>
    <t>Madopar 62,5 mg*100kaps.(50mg+12,5mg)</t>
  </si>
  <si>
    <t>Madopar 62,5 mg*100tabl.do sp. zaw.doust.</t>
  </si>
  <si>
    <t>MADOPAR HBS   0,125 X 100</t>
  </si>
  <si>
    <t>MAŚĆ ICHTIOLOWA 20G</t>
  </si>
  <si>
    <t>MAŚĆ TRANOWA 20G</t>
  </si>
  <si>
    <t>MAŚĆ Z WITAMINĄ A 25g</t>
  </si>
  <si>
    <t xml:space="preserve">MENTHO-PARAFFINOL 125 G  </t>
  </si>
  <si>
    <t>MEROpenem Kabi i.v.1000x 10 fiol.</t>
  </si>
  <si>
    <t>METIZOL 0,005 X 50 TBL</t>
  </si>
  <si>
    <t xml:space="preserve">METYPRED 16 MG X 30 TBL  </t>
  </si>
  <si>
    <t>METYPRED 4 MG X 30 TBL</t>
  </si>
  <si>
    <t>Miflonide, 400 mcg,kaps,prosz, 60szt+inhalat</t>
  </si>
  <si>
    <t>MILGAMMA 100  100mg+100mg * 30 draż.</t>
  </si>
  <si>
    <t>MILGAMMA N 2ML X5 AMP</t>
  </si>
  <si>
    <t>MINIRIN MELT LIOF.DOUST 120mcgX 30 tab</t>
  </si>
  <si>
    <t>MINIRIN MELT LIOF.DOUST. 60mcgX 30tab</t>
  </si>
  <si>
    <t xml:space="preserve">MIZODIN 250mg X 60 TBL  </t>
  </si>
  <si>
    <t>MONURAL 3 GX 1sasz. (8g)</t>
  </si>
  <si>
    <t>MORPHINI SULF WZF inj. 20mg/1ml  x 10 AMP NI</t>
  </si>
  <si>
    <t>MORPHINI SULF WZF inj.10mg/1ml x 10 AMP NI</t>
  </si>
  <si>
    <t>Mucosolvan roztw. do inhal. 100ml</t>
  </si>
  <si>
    <t>Multivitamina Hec forte x 30 tabletek</t>
  </si>
  <si>
    <t>NEOMYCIN TZF AER.x 55ml 32g</t>
  </si>
  <si>
    <t>Neomycinum Jelfa 0,5% maść d/oczu 3g</t>
  </si>
  <si>
    <t>NEUROTERAPIA ŻEL, 75G</t>
  </si>
  <si>
    <t>NEUROTOP RET 600mg X 50 TBL o prz.uw.</t>
  </si>
  <si>
    <t>NIFUROKSAZYD 0,1 X 24 TBL powl</t>
  </si>
  <si>
    <t>NITRENDYPINA Anapharm 10 MG X 30 TBL (bl)</t>
  </si>
  <si>
    <t>NITRENDYPINA Anapharm 20 MG X 30 TBL (bl)</t>
  </si>
  <si>
    <t>NITROCARD MAŚĆ 30 G</t>
  </si>
  <si>
    <t>NITROMINT aer.p/jezyk 11g 200 DAWEK, AER.</t>
  </si>
  <si>
    <t>NIVALIN inj. 2,5MG/1 ML X 10 AMP</t>
  </si>
  <si>
    <t>NIVALIN inj. 5MG/1 ML X 10 AMP</t>
  </si>
  <si>
    <t>Nurofen Forte 400mg x 48 tabl. powlekane</t>
  </si>
  <si>
    <t xml:space="preserve"> Pentaerythritol comp. ,tabl.,20 szt</t>
  </si>
  <si>
    <t>EBRANTIL 25 5mg/ML X 5AMP.*5ml   LZ</t>
  </si>
  <si>
    <t>EFFORTIL KRople 15ML</t>
  </si>
  <si>
    <t>EFFOX LONG 0,05 X 30 TBL o przedl. Uw.</t>
  </si>
  <si>
    <t>EUPHYLLIN CR RET 250mg X 30TBL o.pr.uw.</t>
  </si>
  <si>
    <t>EUPHYLLIN LONG 300mg X 30 kaps o zm.uw.tw.</t>
  </si>
  <si>
    <t>FERRUM LEK inj.im 2ML.X 50 AMP.</t>
  </si>
  <si>
    <t>FLUNARIZINUM 5 MG X 30 TBL (2bl)</t>
  </si>
  <si>
    <t>GELATUM ALUM.PHOSPH. ZAWIESINA</t>
  </si>
  <si>
    <t>GLUCAGEN HYPOKIT X 1 AMPUŁKOSTRZ.</t>
  </si>
  <si>
    <t>GLUCOBAY 50 MG X 30 TBL</t>
  </si>
  <si>
    <t>Glukoza inj.  20% 10ml x 50 ampułek</t>
  </si>
  <si>
    <t>Glukoza płynna 1 WW, żel, sm. pomar., sasz.,10 szt</t>
  </si>
  <si>
    <t>Gutron 2,5mg x 20 tabletek</t>
  </si>
  <si>
    <t>HEMORECTAL CZOPKI X 10 SZT</t>
  </si>
  <si>
    <t>HEMOROL 12 czopków</t>
  </si>
  <si>
    <t>Herbapect syrop 125ml (150g)</t>
  </si>
  <si>
    <t>HUMALOG (INS.LISPRO)100JM/ML,3MLX5WKŁ</t>
  </si>
  <si>
    <t>Humulin M3  100j.m./1ml x 5 wkładów 3ml</t>
  </si>
  <si>
    <t>Humulin N 100j.m./1ml x 5 wkładów 3ml</t>
  </si>
  <si>
    <t>HYDROCORTISON 20MG X 20 TBL (bl.)</t>
  </si>
  <si>
    <t>HYDROCORTISONUM 1% KREM</t>
  </si>
  <si>
    <t>Hydroxyzinum (Pliva),100 mg/2 ml, inj., 5 amp</t>
  </si>
  <si>
    <t>Hydroxyzinum Biogened 1,6mg/g syrop 250g</t>
  </si>
  <si>
    <t>Hydroxyzinum VP 10mg*30tabl powl.</t>
  </si>
  <si>
    <t>Hydroxyzinum VP 25mg*30tabl.powl.</t>
  </si>
  <si>
    <t>HYGROTON 50MGX 20 TBL(2bl)</t>
  </si>
  <si>
    <t>INSUL.NOVOMIX30PENF,100J/ML 3MLX 5 WKŁ</t>
  </si>
  <si>
    <t>IPOREL 0,075 X 50 TBL</t>
  </si>
  <si>
    <t>IRUXOL MONO MAŚĆ 20 G</t>
  </si>
  <si>
    <t>ISOPTIN SR 120MG X 40 TBL o przedł. Uw</t>
  </si>
  <si>
    <t>ISOPTIN SR 240MG X 40 TBL o przedł. Uw</t>
  </si>
  <si>
    <t>Zolpic 10mg x 20 tabl. powl.</t>
  </si>
  <si>
    <t>Razem</t>
  </si>
  <si>
    <t xml:space="preserve">Wartość ogółem brutto                      (poz. 5+7) </t>
  </si>
  <si>
    <t>Sabumalin 100mcg/daw.aer.1poj.8,5g 200d.</t>
  </si>
  <si>
    <t>SACHOL ŻEL stomatologiczny 10G</t>
  </si>
  <si>
    <t>SARVE 50 MG X  powlekane 28 szt,</t>
  </si>
  <si>
    <t>Sebidin*20 tabl. Do ssania</t>
  </si>
  <si>
    <t>Senzop 7,5mg*20tabl.powl.</t>
  </si>
  <si>
    <t>Sirdalud 4 mg x 30 tabl.</t>
  </si>
  <si>
    <t>SMECTA X 30 SASZ.</t>
  </si>
  <si>
    <t>SOLCOSERYL MAŚĆ 20 G</t>
  </si>
  <si>
    <t>Solcoseryl żel 4,15mg/g, 20g</t>
  </si>
  <si>
    <t>SPASMALGON X 10 AMP.5ml, inj</t>
  </si>
  <si>
    <t>Spir.salicyl. 2% 800g</t>
  </si>
  <si>
    <t>SPIRONOL 100 MG X 20 TBL powl. (bl)</t>
  </si>
  <si>
    <t>SPIRONOL 25 MG X 20 TBL</t>
  </si>
  <si>
    <t>Spirytus salicylowy 50g (plast)</t>
  </si>
  <si>
    <t>SUDOCREM antysept.60 G</t>
  </si>
  <si>
    <t>SULFACETAMIDUM 10 % krople d/oczu 0,5ml*12</t>
  </si>
  <si>
    <t>Szczep.T Tężcowa adsorb. 0,5 ml * 3amp.</t>
  </si>
  <si>
    <t>Theospirex retard 150mg*50tabl.o przed.uw.</t>
  </si>
  <si>
    <t>Theospirex retard 300mg*50tabl. o przed.uw.</t>
  </si>
  <si>
    <t>Tienam I.V. 500Mg x 10 butelek x 20ml</t>
  </si>
  <si>
    <t>Tussipect syrop 140g</t>
  </si>
  <si>
    <t>Acidum Folicum 15mg x 30 tbl</t>
  </si>
  <si>
    <t>Aesculan masc</t>
  </si>
  <si>
    <t>Aethylum Chloratum, aerosol 70g</t>
  </si>
  <si>
    <t>Akineton 0,02 x 50 tbl.</t>
  </si>
  <si>
    <t>ALANTAN PLUS KREM 35 g Unia</t>
  </si>
  <si>
    <t>ALANTAN PLUS MAŚĆ 30 g Unia</t>
  </si>
  <si>
    <t>Alax tbl x 20</t>
  </si>
  <si>
    <t>Alfadiol 0,25 x 100 kaps. Miękkich</t>
  </si>
  <si>
    <t>ALLUPOL100MG X 50 TBL.</t>
  </si>
  <si>
    <t>Altaziaja zel 75g</t>
  </si>
  <si>
    <t>Amizepin 200mg*50tabl(blis) Polpharma</t>
  </si>
  <si>
    <t>Amotaks 1000mg x 16 tbl</t>
  </si>
  <si>
    <t>Amotaks 500mg x 16 tbl</t>
  </si>
  <si>
    <t>Arcalen maść 30g</t>
  </si>
  <si>
    <t>Argosulfan x 40 g</t>
  </si>
  <si>
    <t>Bisocard 2,5mg x30 tabl.powlek.</t>
  </si>
  <si>
    <t>Collistin inj. 1 mln j.mx 20 fiol</t>
  </si>
  <si>
    <t>Depakine inj. 400Mg/4ml x4 fiol. + rozp.</t>
  </si>
  <si>
    <t>Epanutin parenter.inj. 250Mg/5ml</t>
  </si>
  <si>
    <t>Folacid 5mg x 30tbl</t>
  </si>
  <si>
    <t>Gastrolit saszetki 4,15g x 15</t>
  </si>
  <si>
    <t>Gensulin M 30 zaw.100j.m./ml x 5 wkł. 3Ml</t>
  </si>
  <si>
    <t>Gensulin N zaw.100j.m./ml x 5 wkład. 3ml</t>
  </si>
  <si>
    <t>Glucophage XR 500mg x 30 tbl. O przedł. Uwalnian.</t>
  </si>
  <si>
    <t>Glucophage XR 750mg x 30 tbl. O przedł. Uwalnian.</t>
  </si>
  <si>
    <t>Inspra 50mg x 30 tabl. powlek.</t>
  </si>
  <si>
    <t>Lipanthyl 267mg x 30 kapsuł.</t>
  </si>
  <si>
    <t>Lucetam 400mg X 60 kaps.</t>
  </si>
  <si>
    <t>Miansegen 10mg*30tabl.powl.(3bl)</t>
  </si>
  <si>
    <t>Miansegen 30mg*30tabl.powl(3bl)</t>
  </si>
  <si>
    <t>MicardisPlus 80mg/12,5 x 28 tbl.</t>
  </si>
  <si>
    <t>Miflonide 200 mcg x 60 kaps.tw.</t>
  </si>
  <si>
    <t>Milurit 300 mg x 30 tbl.</t>
  </si>
  <si>
    <t>Penester 5mg x 30 tbl.powlek.</t>
  </si>
  <si>
    <t>Pritor Plus 80mg + 25mg x 28 tbl.</t>
  </si>
  <si>
    <t>Sirdalud 6mg MR x 30 kps o zmod. Uwaln.</t>
  </si>
  <si>
    <t>Taromentin 500 mg +125mg x 14 tbl</t>
  </si>
  <si>
    <t>Taromentin 875 mg + 125mg x 14 tbl powl.</t>
  </si>
  <si>
    <t>Tiapridal 100mg x 20 tbl.</t>
  </si>
  <si>
    <t>Trifas 20, r-r do wstrzyk.5mg/ml, 5amp. 4Ml</t>
  </si>
  <si>
    <t>Anafranil SR 75 ,75mg x 20tabl.powl.o przedł.uwalnian.</t>
  </si>
  <si>
    <t>Betaloc 1mg/ml x 5ampx 5ml</t>
  </si>
  <si>
    <t>Fenactil 4% krople,40mg/g,doustne, 10g</t>
  </si>
  <si>
    <t>Nootropil 20% 20ml (100) płyn doustny 20% x 150ml</t>
  </si>
  <si>
    <t>Paracetamolum, 10mg/ml x 100ml x 10 fiol.</t>
  </si>
  <si>
    <t>Prinivil 20mg x 28 tabl.</t>
  </si>
  <si>
    <t>Sildenafil 50mg, tabl.powlek. X 4 tabl.</t>
  </si>
  <si>
    <t>Uroflow 2mg x 28 tbl powl.</t>
  </si>
  <si>
    <t>Xifaxan 200mg x 24 tabl. powlekane</t>
  </si>
  <si>
    <t>CORHYDRON 100 inj 100mgX5fiol+rozp</t>
  </si>
  <si>
    <t>CORHYDRON 25 INJ. 25mgX5fiol+rozp</t>
  </si>
  <si>
    <t>Cyclo 3 Fort, 150mg,kaps.,twarde,30szt</t>
  </si>
  <si>
    <t>CYCLONAMINA inj. 12,5%/2ML X 5am.</t>
  </si>
  <si>
    <t>CYCLONAMINE 0,25 X 30 TBL.</t>
  </si>
  <si>
    <t>CZOPKI GLICER.2G X 10 SZT</t>
  </si>
  <si>
    <t xml:space="preserve">DENTOSEPT PŁYN 100 G  </t>
  </si>
  <si>
    <t xml:space="preserve">DERMOVATE roztw. Na sk 50 ML  </t>
  </si>
  <si>
    <t>DETREOMYCYNA 2% MAŚĆ</t>
  </si>
  <si>
    <t xml:space="preserve">Dexaven inj. 4 mg/1ml *10amp.     </t>
  </si>
  <si>
    <t>DICLAC 50MG X 30 TBL. DOJELIT.powl</t>
  </si>
  <si>
    <t>Dicortineff krople d/oczu i uszu 5 ml</t>
  </si>
  <si>
    <t>DIHYDROERGOTAMINUM KROPLE 15</t>
  </si>
  <si>
    <t>DIPROPHOS INJ.7MG/1ML X 5 AMP.</t>
  </si>
  <si>
    <t>Ditropan 5mg * 30tabl.</t>
  </si>
  <si>
    <t>Dobutamin-Hexal inj. 250mg fiolka LZ</t>
  </si>
  <si>
    <t>DONESYN 10 MG X 28 TBL powl</t>
  </si>
  <si>
    <t xml:space="preserve">DONESYN 5 MG X 28 TBL powl </t>
  </si>
  <si>
    <t>DOPEGYT  250 X 50 TBL</t>
  </si>
  <si>
    <t>DOXYCYCLINUM TZF 100MG x 10 kap</t>
  </si>
  <si>
    <t>OFTENSIN 0,25% krople oczne 5 ML</t>
  </si>
  <si>
    <t>OFTENSIN 0,5% krople oczne 5 ML</t>
  </si>
  <si>
    <t>OL. Eteryczny-LAWENDOWY 10,0ml</t>
  </si>
  <si>
    <t>OL.eteryczny-MIĘTOWY 10,0ml</t>
  </si>
  <si>
    <t>OL.eteryczny-SOSNOWY 10,0ml</t>
  </si>
  <si>
    <t>Ototalgin krople do uszu  10g</t>
  </si>
  <si>
    <t>OXYCORT 9,30mg+3,10mg aeroz.32,25g/55ml</t>
  </si>
  <si>
    <t>PANTHENOL AER. X 130g</t>
  </si>
  <si>
    <t>Paracetamol , 500 mg, tabl., 20 szt</t>
  </si>
  <si>
    <t>Paracetamol Farmina, 500 mg, czop., 10 szt</t>
  </si>
  <si>
    <t>Paraffina ciekła 800g</t>
  </si>
  <si>
    <t xml:space="preserve">PERAZIN 0,025 G X 20 TBL  </t>
  </si>
  <si>
    <t>PERLINGANIT inj. 0,01 G/10 ML X 10 AMP LZ</t>
  </si>
  <si>
    <t>PIMAFUCORT KREM 15G</t>
  </si>
  <si>
    <t>PROMAZIN 100mg X 60 tabl.draż.</t>
  </si>
  <si>
    <t>PROMAZIN 25mg X 60tabl. Draż.</t>
  </si>
  <si>
    <t>PROMAZIN 50 mg  X 60 tabl. Draż.</t>
  </si>
  <si>
    <t>Puder, w płynie, (Farmina), 100 g</t>
  </si>
  <si>
    <t>RADIREX X 10 TBL</t>
  </si>
  <si>
    <t>RAPHACHOLIN Cx 30 DRAŻ</t>
  </si>
  <si>
    <t>Rec.- LIDOCAINI HYDR. 100 G</t>
  </si>
  <si>
    <t xml:space="preserve">Rec.-CALCII CHLOR.Hexah..50G  </t>
  </si>
  <si>
    <t>Enema r-r doodbyt.150ml x 1S/op/szp.</t>
  </si>
  <si>
    <t>REUMOTERAPIA ŻEL, 75G</t>
  </si>
  <si>
    <t>RISPERON 1MG X 20 TBL.pow  (blist)</t>
  </si>
  <si>
    <t>RISPERON 2MG X 20 TBL.pow (blist)</t>
  </si>
  <si>
    <t>RIVEL ŻEL 30 G</t>
  </si>
  <si>
    <t>ROWATINEX   X  30 kaps. Miękkich</t>
  </si>
  <si>
    <t>Clatra 20mg x 30 sztuk</t>
  </si>
  <si>
    <t>Erdomed 300mg,kaps.x 20</t>
  </si>
  <si>
    <t>Lignocainum hydr. 2% żel A 30 g</t>
  </si>
  <si>
    <t>Lignocainum hydr. 2% żel U 30 g</t>
  </si>
  <si>
    <t>Lorinden A maść 15 g</t>
  </si>
  <si>
    <t>Lorinden C maść 15 g</t>
  </si>
  <si>
    <t>Lorinden N krem 15g</t>
  </si>
  <si>
    <t>Oxycort 3% maść 10 g</t>
  </si>
  <si>
    <t>Systane ultra,krople 10ml</t>
  </si>
  <si>
    <t>Vancomycin MIP 1000 pr.do sporz.r-ru do inf.doż i r. doustnegox 5 fiol.</t>
  </si>
  <si>
    <t>Clindamycin 300 mg x 16 tabl. powlekanych</t>
  </si>
  <si>
    <t>Neurolipon MIP 600 x 100 kaps</t>
  </si>
  <si>
    <t>Clindamycin MIP 150mg/ml x 5 amp. A 4ml</t>
  </si>
  <si>
    <t>Vancomycin MIP 500 pr.do sporz.r-ru do inf.doż i r. doustnegox 5 fiol.</t>
  </si>
  <si>
    <t>Lactulose   200ml syrop   9,75/15ml</t>
  </si>
  <si>
    <t>Dicloratio 75 mg+ 20mg/ 2ml X 3 AMP.</t>
  </si>
  <si>
    <t>DIGOXIN   100mcg X 30 TBL</t>
  </si>
  <si>
    <t xml:space="preserve">DIGOXIN 250 mcg X 30 TBL  </t>
  </si>
  <si>
    <t>Finlepsin retard 200mg x 50,tabl.o przedłuzonym uwalnianiu</t>
  </si>
  <si>
    <t>Finlepsin retard 400mg x 30,tabl.o przedłuzonym uwalnianiu</t>
  </si>
  <si>
    <t>Flegamina 4mg/5ml syrop o sm. miętowym,120ml</t>
  </si>
  <si>
    <t>Flegamina tabletki 8mg , op x 20</t>
  </si>
  <si>
    <t>Gabapentyna  300mg x 100 kapsułki twarde</t>
  </si>
  <si>
    <t>Hepatil 135mg, op x 40 tabletek</t>
  </si>
  <si>
    <t>Lisinoratio 10mg, tabletki, op x 30 sztuk</t>
  </si>
  <si>
    <t>Lisinoratio 5mg, tabletki, op x 30 sztuk</t>
  </si>
  <si>
    <t>Meloxicamum  15mg, tabletki, op. x 30</t>
  </si>
  <si>
    <t>Nystatyna, gran.do zaw.doust. 2400000</t>
  </si>
  <si>
    <t xml:space="preserve">VITAMINA B2 3MG X 50 draż </t>
  </si>
  <si>
    <t>VITAMINUM B COMP.X 50 tabl draz.</t>
  </si>
  <si>
    <t>VITAMINUM B1 25 MG 50 TBL.</t>
  </si>
  <si>
    <t>VITAMINUM B6 50mgX 50 TBL bl.</t>
  </si>
  <si>
    <t>VITAMINUM C  0,2 x 50 tabletki powlekane</t>
  </si>
  <si>
    <t>VITAMINUM C inj.100mg/ml X 10 AMP x 5ml</t>
  </si>
  <si>
    <t>BELLERGOT X 30TBL.DRAZ.</t>
  </si>
  <si>
    <t>Clonazepamum ,roztw.do wstrzykn.1mg/ml a 1ml</t>
  </si>
  <si>
    <t>Clonazepamum 0,5mg*30tabl.</t>
  </si>
  <si>
    <t>Clonazepamum 2 mg*30tabl.</t>
  </si>
  <si>
    <t xml:space="preserve">Cloranxen 5mg x 30tabl  </t>
  </si>
  <si>
    <t>Dobroson 7,5mg, tabl. powlek.x 20 sztuk</t>
  </si>
  <si>
    <t>Estazolam 2mg, op x 20 tabletek</t>
  </si>
  <si>
    <t>Fentanyl WZF 0,1mg/2ml x 50amp LZ</t>
  </si>
  <si>
    <t>Lorafen 1mg, op x 25 drażetek</t>
  </si>
  <si>
    <t>Milocardin krople doustne, 15g,</t>
  </si>
  <si>
    <t xml:space="preserve">NITRAZEPAM GSK 5mg  X 20 TBL  </t>
  </si>
  <si>
    <t>OXAZEPAM GSK  10mg X 20 TBL PS</t>
  </si>
  <si>
    <t>Relanium 5mg*20tabl.</t>
  </si>
  <si>
    <t>Relanium inj. 5 mg/ml 5 amp. Po 2ml PS</t>
  </si>
  <si>
    <t>Relanium2 mg*20tabl. PS</t>
  </si>
  <si>
    <t>Relsed mikrowlewy doodbyt.2mg/ml*5wlew  PS</t>
  </si>
  <si>
    <t>SIGNOPAM 10MG X 20 SZT, TAB.</t>
  </si>
  <si>
    <t>TRANSTEC 35  20MG X 5 sasz.po 1 plast. PS III</t>
  </si>
  <si>
    <t>TRANSTEC 52,5   30MG X 5  sasz. Po 1 plast. PS III</t>
  </si>
  <si>
    <t>Zomiren SR 0,5mg, op. x 30 tabl.</t>
  </si>
  <si>
    <t>Dieta kompletna pod względem odżywczym normalizująca glikemię, normokaloryczna (1kcal/ml) zawierająca 6 rodzajów błonnika, oparta wyłącznie na białku sojowym, białka nie więcej niż 4,3g/100ml. Opakowanie typu pack 1000ml</t>
  </si>
  <si>
    <t>Dieta kompletna pod względem odżywczym, o niskim indeksie glikemicznym, wysokobiałkowa 7,7g/100 ml, hiperkaloryczna (1,5 kcal/ml), zawierająca 6 rodzajów błonnika. Opakowanie typu pack 1000ml</t>
  </si>
  <si>
    <t>Dieta bezresztkowa hiperkaloryczna (1,5 kcal/ml), zawierająca mieszankę  białek w proporcji: 35% serwatkowych, 25% kazeiny, 20% białek soi, 20% białek grochu.  Zawartość białka nie mniej niż 6g/100 ml; zawartość DHA+EPA nie mniej niż 34mg/100 ml. Dieta zawierająca 6 naturalnych karotenoidów. Opakowanie typu pack 1000 ml</t>
  </si>
  <si>
    <t>Dieta wspomagająca lecznie ran, bogatoresztkowa, oparta na białku kazeinowym i sojowym, z zawartością argininy 0,85 mg/100 ml, glutaminy 0,96 g/100 ml, kompletna, normokaloryczna, o osmolarności 315 mosmol/l, w opakowaniu miekkim typu pack 1000 ml</t>
  </si>
  <si>
    <t>Dieta kompletna,hiperkaloryczna ( 2,4 kcal/ml) zródlem białka jest kazeina i serwatka, zawiera wyłacznie tłuszcze LCT,źródłem węglowodanów są wolno wchłaniane maltodekstryny i sacharoza, bezresztkowa, klinicznie wolna od laktozy, bezglutenowa,, 16% energii z białka, 49,1 % energii z węglowodanów,34,9 % energii z tłuszczy,,opakowanie 125 ml x 4szt., w pięcu smakach : neutralny, czekoladowy, waniliowy, truskawkowy, owoce leśne Typu Nutridrink.</t>
  </si>
  <si>
    <t>Zestaw do żywienia dojelitowego, do połączenia worka z dietą ( opakowanie miękkie typu pack)ze zgłębnikiem umożliwiającym żywienie pacjenta metodą ciągłego wlewu za pomocą pompy Flocare Infinity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</si>
  <si>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200 ml x 4 szt.      smakowe</t>
  </si>
  <si>
    <t>Dieta normokaloryczna,  1kcal/ml , bezresztkowa, wzbogacona o DHA/EPA, białka 4g/100ml (mieszanina serwatki, grochu,kazeiny i soji) osmolalność nie wyzsza niż 255mOsmol/l. Opakowanie typu pack 1000ml.</t>
  </si>
  <si>
    <t>FRAXIPARINE 0,4ML x 10 AMP.-STRZ</t>
  </si>
  <si>
    <t>FRAXIPARINE 0,6ML x 10 AMP.-STRZ</t>
  </si>
  <si>
    <t>FRAXIPARINE 0,8ML x 10 AMP.-STRZ</t>
  </si>
  <si>
    <t>FRAXIPARINEmulti 47500/5mlx 10fiol.komplet*</t>
  </si>
  <si>
    <t>Acidum alendronicum 70mg x 4 tabletki</t>
  </si>
  <si>
    <t>Aflegan 7,5mg x 10 ampułek a 2ml</t>
  </si>
  <si>
    <t>Carbo Medicinalis 0,3g x 20 tabletek</t>
  </si>
  <si>
    <t>Enterol 250mg x 10 kapsułek</t>
  </si>
  <si>
    <t>Gensulin R, iniekcje, 300 j.m./ 3 ml, 5 wkładów</t>
  </si>
  <si>
    <t>Lincocin 300mg/ml x 1 fiolka a 2ml</t>
  </si>
  <si>
    <t>Mononit 100 retard x 30 tabletek powlekanych</t>
  </si>
  <si>
    <t>Omacor, kapsułki elastyczne, 1000 mg x, 28 szt</t>
  </si>
  <si>
    <t>OMEGA DEFEND kapsułki elastyczne 60 kapsułek</t>
  </si>
  <si>
    <t>Protifar proszek, 225 mg</t>
  </si>
  <si>
    <t>Pulmoterol 50mcq / dawkę x 60 kaps. Twardych</t>
  </si>
  <si>
    <t>Żuravit op x 60 kapsułek</t>
  </si>
  <si>
    <t>Brilique 90mg, op.x 56 tabl.powlekane</t>
  </si>
  <si>
    <t>Gabapentyna 100, op. x 100 tabl.</t>
  </si>
  <si>
    <t>Insulina Actrapid Penfill 300, zaw.do wstrz. We wkład.</t>
  </si>
  <si>
    <t>Insulina Apidra Solostar,300j.m./3ml,inj x 5 wstrzyknięć</t>
  </si>
  <si>
    <t>Insulina Humulin R inj.300j.m./3ml x 5 wkładów</t>
  </si>
  <si>
    <t>Insulina Mixtard 30 Penfill100j.m/ml,zaw.do wstrz.wklad</t>
  </si>
  <si>
    <t>Lacipil 4mg, op x 28 tabl.</t>
  </si>
  <si>
    <t>Lokren 20mg , op. x 28 tabletek</t>
  </si>
  <si>
    <t>Mydocalm Forte, op. x 30 tabl.</t>
  </si>
  <si>
    <t>Mydocalm, op. x 30 tabl.</t>
  </si>
  <si>
    <t>Neurovit x 100 tabl.</t>
  </si>
  <si>
    <t>Sulpiryd 0,05mg, op. x 24 kapsułki</t>
  </si>
  <si>
    <t>Sylimarol 70mg, op.x 30 drażetki.</t>
  </si>
  <si>
    <t>Triderm krem  15g</t>
  </si>
  <si>
    <t>Triderm maść 15g</t>
  </si>
  <si>
    <t>Tritico CR 150mg, op. x 20 tabletek</t>
  </si>
  <si>
    <t>Tritico CR 75mg, op. x 30 tabletek</t>
  </si>
  <si>
    <t>Vesel Duo, op. x 50 tabl.</t>
  </si>
  <si>
    <t>Escitalopramum 10 mg x 28 tabl powl.</t>
  </si>
  <si>
    <t>Jednostka miary</t>
  </si>
  <si>
    <t xml:space="preserve">Ilość </t>
  </si>
  <si>
    <t>Cena całkowita netto dla każdej z pozycji              ( poz 4x5 )</t>
  </si>
  <si>
    <t>Wartość podatku VAT                        ( poz.6x7 )</t>
  </si>
  <si>
    <t>Wartość ogółem brutto                               ( poz.6+8 )</t>
  </si>
  <si>
    <t>op.</t>
  </si>
  <si>
    <t>Aphtin 200mg/g roztwór do jamy ustnej x 10g</t>
  </si>
  <si>
    <t>Azathioprinum 50 mg x 30 tabl.</t>
  </si>
  <si>
    <t>Chlorprotixen 15 mg x 50 tabl. powlekanych</t>
  </si>
  <si>
    <t>Gabapentyna 600mg x tabl. powl.</t>
  </si>
  <si>
    <t>Galpent 100mg x 30 tabl.</t>
  </si>
  <si>
    <t>Levetiracetamum 100mg/ ml  roztwór doustny x 300ml</t>
  </si>
  <si>
    <t>Natrium chloratum 0,9% x 100ml, roztwór do inj.</t>
  </si>
  <si>
    <t>szt</t>
  </si>
  <si>
    <t>Trokserutin krople do oczu 50mg/ml a 10ml</t>
  </si>
  <si>
    <t xml:space="preserve">Vinpoton forte x 90 tabl. </t>
  </si>
  <si>
    <t>Xarelto 15mg x 100 tabl. powlekanych</t>
  </si>
  <si>
    <t>Xarelto 20mg x 100 tabl. powlekanych</t>
  </si>
  <si>
    <t>Acard 150 mg x 60 tabl.powl.</t>
  </si>
  <si>
    <t>Acard 75 mg x 60 tabl.powl.</t>
  </si>
  <si>
    <t>Acenocumarol WZF 4 mg x 60 tabl.</t>
  </si>
  <si>
    <t>Allertec 10 mg x 30 tabl.powl.</t>
  </si>
  <si>
    <t>Asmenol 10 mg x 28 tabl. powl.</t>
  </si>
  <si>
    <t>Atrodil 20 mcg x 200 dawek aerozol</t>
  </si>
  <si>
    <t>Atropinum Sulfuricum WZF 1 mg/1 ml 1 ml x 10 amp.</t>
  </si>
  <si>
    <t>Benodil 0,25mg/ml, zawiesina do nebulizacji x 20 ampułek</t>
  </si>
  <si>
    <t>Benodil 0,5mg/ml, zawiesina do nebulizacji x 20 ampułek</t>
  </si>
  <si>
    <t>Biodacyna 0,5g/2ml</t>
  </si>
  <si>
    <t>Biofuroksym 0,75g</t>
  </si>
  <si>
    <t>Biofuroksym 1,5g</t>
  </si>
  <si>
    <t>Bioracef 0,5g x 10 tabl. powl.</t>
  </si>
  <si>
    <t>Biotaksym 1g</t>
  </si>
  <si>
    <t>Biotrakson 1g</t>
  </si>
  <si>
    <t>Biotum 1g</t>
  </si>
  <si>
    <t>Biseptol 480 mg/5 ml 10 amp x 5 ml roztwór do infuzji</t>
  </si>
  <si>
    <t>Calcium Chloratum 10% 10 ml x 10 amp.</t>
  </si>
  <si>
    <t>Cipronex 200 mg / 100 ml</t>
  </si>
  <si>
    <t>Cipronex 500 mg x 10 tabl.</t>
  </si>
  <si>
    <t>Debretin 100 mg x 30 tabl. powl.</t>
  </si>
  <si>
    <t>Digoxin WZF 0,25 mg/ml 2 ml x 5 amp.</t>
  </si>
  <si>
    <t>Dopaminum hydrochloricum WZF 4% 40 mg/ml 5 ml x 10 amp.</t>
  </si>
  <si>
    <t>Doxonex 2 mg x 30 tabl.</t>
  </si>
  <si>
    <t>Doxonex 4 mg x 30 tabl.</t>
  </si>
  <si>
    <t>Enarenal 10 mg x 60 tabl.</t>
  </si>
  <si>
    <t>Enarenal 20 mg x 60 tabl.</t>
  </si>
  <si>
    <t>Enarenal 5 mg x 60 tabl.</t>
  </si>
  <si>
    <t>Flucofast 50 mg x 14 kaps.</t>
  </si>
  <si>
    <t>Fluoxetin 20 mg x 30 kaps.</t>
  </si>
  <si>
    <t>Formetic 1000 mg x 60 tabl. powl.</t>
  </si>
  <si>
    <t>Formetic 500 mg x 60 tabl. powl.</t>
  </si>
  <si>
    <t>Formetic 850 mg x 60 tabl. powl.</t>
  </si>
  <si>
    <t>Furosemidum 10mg/ ml 2 ml x 5 amp.</t>
  </si>
  <si>
    <t>Furosemidum Polpharma 40 mg x 30 tabl.</t>
  </si>
  <si>
    <t>Glibetic 2 mg x 30 tabl.</t>
  </si>
  <si>
    <t>Glibetic 4 mg x 30 tabl.</t>
  </si>
  <si>
    <t>Heparinum WZF 5000 j.m./ml 5ml x 10 fiolek</t>
  </si>
  <si>
    <t>Inj. Magnesii Sulfurici 20% 200mg/ ml 10 amp x 10 ml</t>
  </si>
  <si>
    <t>Inj. Natrii Chlorati 10%  10 ml x 100</t>
  </si>
  <si>
    <t>Kalium Chloratum WZF 15% 20 ml x 10 fiolek ( amp )</t>
  </si>
  <si>
    <t>Levonor 1 mg/ml 1 ml x 10 amp.</t>
  </si>
  <si>
    <t>Loperamid WZF 2 mg x 30 tabl.</t>
  </si>
  <si>
    <t>Memotropil 1200 mg x 60 tabl. powl.</t>
  </si>
  <si>
    <t>Memotropil 1g/5ml x 12 fiolek</t>
  </si>
  <si>
    <t>Memotropil 20% 60 ml</t>
  </si>
  <si>
    <t>Metocard 50 mg x 30 tabl.</t>
  </si>
  <si>
    <t>Metoclopramidum 0,5%  5mg/ ml 5 amp. po 2 ml</t>
  </si>
  <si>
    <t>Metronidazol 0,5% 100 ml</t>
  </si>
  <si>
    <t>Natrium Bicarbonicum 8,4% 20 ml x 10 amp.</t>
  </si>
  <si>
    <t>Nedal 5 mg x 28 tabl.</t>
  </si>
  <si>
    <t>Nodom 20 mg/ml but 5 ml krople do oczu</t>
  </si>
  <si>
    <t>Opacorden 200 mg x 60 tabl. powl.</t>
  </si>
  <si>
    <t>Oxodil PPH 12 mcg x 60</t>
  </si>
  <si>
    <t>Panprazox 20 mg x 28 tabl. dojelit.</t>
  </si>
  <si>
    <t>Panprazox 40  mg x 28 tabl. dojelit.</t>
  </si>
  <si>
    <t>Papaverinum Hydrochloricum WZF 20 mg/ml 2 ml x 10 amp.</t>
  </si>
  <si>
    <t>Phenazolinum 50 mg/ml 2 ml x 10 amp.</t>
  </si>
  <si>
    <t>Polfenon 150 mg x 60 tabl. powl.</t>
  </si>
  <si>
    <t>Polfilin 400 mg x 60 tabl. o przedł.uwal.</t>
  </si>
  <si>
    <t>Polmatine 10 mg x 28 tabl. powl.</t>
  </si>
  <si>
    <t>Polprazol 20 mg x 28 kaps. dojelit.twarde</t>
  </si>
  <si>
    <t>Polprazol 40 mg x 1 fiolka</t>
  </si>
  <si>
    <t>Polpril 10 mg x 28 tabl.</t>
  </si>
  <si>
    <t>Polpril 2,5 mg x 28 tabl.</t>
  </si>
  <si>
    <t>Polpril 5 mg x 28 tabl.</t>
  </si>
  <si>
    <t>Poltram 0,05/1 ml x 5 amp.</t>
  </si>
  <si>
    <t>Poltram 50 mg x 20 kaps.</t>
  </si>
  <si>
    <t>Poltram Combo 37,5 mg + 325 mg x 60 tabl. powl.</t>
  </si>
  <si>
    <t>Polvertic 24 mg x 60 tabl.</t>
  </si>
  <si>
    <t>Pramolan 0,05 x 20  tabl. powl.</t>
  </si>
  <si>
    <t>Prefaxine 37,5 mg x 28 kaps. o przedł.uwal.twarde</t>
  </si>
  <si>
    <t>Prefaxine 75 mg x 28 kaps. o przedł. uwaln. twarde</t>
  </si>
  <si>
    <t>Pyralgin 2,5g/5ml x 5 amp.</t>
  </si>
  <si>
    <t>Ranigast 150 mg x 60 tabl.</t>
  </si>
  <si>
    <t>Romazic 20 mg x 30 tabl. powl.</t>
  </si>
  <si>
    <t>Simvasterol 20 mg x 28 tabl. powl.</t>
  </si>
  <si>
    <t>Simvasterol 40 mg x 28 tabl. powl.</t>
  </si>
  <si>
    <t>Toramide 10 mg x 30 tabl.</t>
  </si>
  <si>
    <t>Toramide 5 mg x 30 tabl.</t>
  </si>
  <si>
    <t>Xaloptic 0,05 mg/ml 2,5 ml x 1 krople do oczu</t>
  </si>
  <si>
    <t>Amiodaronum amp 150mg/3ml x 5 amp</t>
  </si>
  <si>
    <t>Atorvastatinum 20 mg x 30   powl</t>
  </si>
  <si>
    <t>Atorvastatinum 40 mg x 30   powl</t>
  </si>
  <si>
    <t>Carvedilolum 12.5mg x 30 tabl</t>
  </si>
  <si>
    <t>Carvedilolum 25 mg x 30</t>
  </si>
  <si>
    <t>Carvedilolum 6.25mg x 30 tabl</t>
  </si>
  <si>
    <t>Cefuroksym 500mg x 10  Tab. powl.</t>
  </si>
  <si>
    <t>Cetirizinum 10mg x 20tbl</t>
  </si>
  <si>
    <t>Cilazaprilum  1 MG X 30  Tab. powl.</t>
  </si>
  <si>
    <t>Cilazaprilum  2,5 MG X 28  Tab. powl.</t>
  </si>
  <si>
    <t>Cilazaprilum  5 MG X 28  Tab. powl.</t>
  </si>
  <si>
    <t>Ciprofloxacine 100mg/10ml x 5amp.</t>
  </si>
  <si>
    <t>Clarithromicinum 500mg x 14 tabl.</t>
  </si>
  <si>
    <t>Diclofenacum 75mg/3ml x 5amp.</t>
  </si>
  <si>
    <t>Gentamycin 80mg/2ml x 10 amp</t>
  </si>
  <si>
    <t>Levofloxacinum 500mg x 10 tabl.</t>
  </si>
  <si>
    <t>Metoprolol  95 mg x 30 tabl. o przedłużonym uwalnianiu</t>
  </si>
  <si>
    <t>Metoprolol 23,75mg x 30 tabl. o przedłużonym uwalnianiu</t>
  </si>
  <si>
    <t>Metoprolol 47,50mg x 30 tabl. o przedłużonym uwalnianiu</t>
  </si>
  <si>
    <t>Quetiapinum 25mg x 30 tabl. powlek</t>
  </si>
  <si>
    <t>Ropinirol 2mg, op. x 28 tabl. O przedłużonym uwalnianiu</t>
  </si>
  <si>
    <t>Ropinirol 4mg, op. x 28 tabl. O przedłużonym uwalnianiu</t>
  </si>
  <si>
    <t xml:space="preserve">Rosuvastatin 10mg x 28 tbl. </t>
  </si>
  <si>
    <t>Sertraline 50 mg x 28 tabl.</t>
  </si>
  <si>
    <t>Tanyz ERAS 0,4mgx30tabl. O przedł.uw. PR</t>
  </si>
  <si>
    <t>TORECAN  6,5 MG X 50 TBL.</t>
  </si>
  <si>
    <t>TORECAN  6,5 MG/1ml  x 5 amp.</t>
  </si>
  <si>
    <t>Amlodipinum 10mg x 30 tabletek</t>
  </si>
  <si>
    <t>Amlodipinum 5mg x 30 tabletek</t>
  </si>
  <si>
    <t>BISEPTOL 480 X 20 TBL</t>
  </si>
  <si>
    <t>BISEPTOL 960 X 10 szt, blister</t>
  </si>
  <si>
    <t>Cardiamid z kofeiną , krople</t>
  </si>
  <si>
    <t>Cholestil x 50 tabl.</t>
  </si>
  <si>
    <t>clopidogrel 75mg, tabl. powlekane x 28</t>
  </si>
  <si>
    <t>CORTINEFF 0,1 MG X 20 TBL</t>
  </si>
  <si>
    <t>Dexamethason 1 mg20tabl.</t>
  </si>
  <si>
    <t>ENCORTON 0,005 X 20 TBL (fiolka)</t>
  </si>
  <si>
    <t>ENCORTON 10MG X 20 TBL (fiolka)</t>
  </si>
  <si>
    <t>FURAGIN 0,05 X 30 TBL</t>
  </si>
  <si>
    <t>Ibuprofen 200mg x 60 tabl.</t>
  </si>
  <si>
    <t>Iclopid 250mgx20tab.powl.(blis.)</t>
  </si>
  <si>
    <t>Kwetaplex 100mg x 60 tabl. powlek</t>
  </si>
  <si>
    <t>Levetiracetamum 250mg x 50 tabl. powl.</t>
  </si>
  <si>
    <t>Levetiracetamum 500mg x 50 tabl. powl.</t>
  </si>
  <si>
    <t>NAPROXEN 250 MG X 50 TBL</t>
  </si>
  <si>
    <t>NAPROXEN ZEL 1,2 %</t>
  </si>
  <si>
    <t>NICERGOLIN 10 MG X 30 TBL</t>
  </si>
  <si>
    <t>Nonpres 25mg x 30 tabletek powl.</t>
  </si>
  <si>
    <t>Norsept 400mg *20 tabl. Powl.(2bl)  PAB</t>
  </si>
  <si>
    <t>Venlafaxinum 37,5mg x 30 kaps. O przedłuż. Uwaln.</t>
  </si>
  <si>
    <t>Xartan HCT 50mg + 12,5mg x 28tbl.powl.</t>
  </si>
  <si>
    <t xml:space="preserve">ESPUMISAN  40MG X 100 KAPS.   </t>
  </si>
  <si>
    <t>FASTUM GEL 25MG/1G X 100</t>
  </si>
  <si>
    <t>LETROX 125 MCG X 50, TBL.</t>
  </si>
  <si>
    <t>LETROX 75 MCG X 50, TBL.</t>
  </si>
  <si>
    <t>LIOTON 1000 GEL , 50</t>
  </si>
  <si>
    <t>Mig 20 ( ibuprofen x 400mg)</t>
  </si>
  <si>
    <t>NIMESIL x 30 saszetek</t>
  </si>
  <si>
    <t>PANGROL 10000 x 50 kapsułek</t>
  </si>
  <si>
    <t>PANGROL 25000 x 20 kapsułek</t>
  </si>
  <si>
    <t>Primacor 10mg x 28 tbl.</t>
  </si>
  <si>
    <t>Primacor 20 mg x 28 tbl.</t>
  </si>
  <si>
    <t>PROSTAMOL UNO 320mg x 30 kapsułek</t>
  </si>
  <si>
    <t>zofenil 30mg x 28 tbl.powl</t>
  </si>
  <si>
    <t>Acenocumarol 1 mg x 60 tbl.</t>
  </si>
  <si>
    <t>Amitryptylinum 10 mg x 60 tbl. Powlekanych</t>
  </si>
  <si>
    <t>Amitryptylinum 25 mg x 60 tbl. Powlekanych</t>
  </si>
  <si>
    <t>Butapirazol czopki 250mg x 5 sztuk</t>
  </si>
  <si>
    <t>Clotrimazol czopki, 100 mg x 6 sztuk</t>
  </si>
  <si>
    <t>Crotamiton 10% maść, 40g</t>
  </si>
  <si>
    <t>Dicoflor 60 x 20 kapsułek</t>
  </si>
  <si>
    <t>Doxycyclinum 20mg/ml x 10 ampułek,r-r do infuzji</t>
  </si>
  <si>
    <t>Duspatalin Retard 200mg x 30 kps</t>
  </si>
  <si>
    <t>Ezetrol 10mg x 28 tbl.</t>
  </si>
  <si>
    <t>Glibetic 1mg x 30 tbl</t>
  </si>
  <si>
    <t>Glibetic 3mg x 30 tbl</t>
  </si>
  <si>
    <t>Groprinosin 500mg x 50 tbl.</t>
  </si>
  <si>
    <t>Insulina Insulatard penfill 100j.m./ml x 5 wkładów 3ml</t>
  </si>
  <si>
    <t>Insulina Novorapid Penfill 100j.m/ml x 5 wkładów 3ml</t>
  </si>
  <si>
    <t>Mytelase  10mg  x  50 tbl.</t>
  </si>
  <si>
    <t>Pregabalin 150mg x 56 kapsułek</t>
  </si>
  <si>
    <t>Pregabalin 75mg x 56 kapsułek</t>
  </si>
  <si>
    <t>Rywastygmina 1,5mg x 28 kapsułek</t>
  </si>
  <si>
    <t>Salbutamol 0,5 mg /ml x 10 ampułek a 1ml, inj.</t>
  </si>
  <si>
    <t>Sanprobi Super Formuła x 40 kapsułek</t>
  </si>
  <si>
    <t xml:space="preserve">Thiogamma 600 x 30 tbl. powlekanych </t>
  </si>
  <si>
    <t>Voluven HES (60mg+ 9mg) x 500ml – butelka, infuzja</t>
  </si>
  <si>
    <t>Witamina A + E 2500j.m.+ 0,2g x 20 kapsułek elast.</t>
  </si>
  <si>
    <t>LACIUM ZDROVIT X 300 KAPS.</t>
  </si>
  <si>
    <t>Agapurin 600 ret x 20 tabl.</t>
  </si>
  <si>
    <t>Argosulfan, 2% (20 mg/g), krem,400 g</t>
  </si>
  <si>
    <t>ASMAG 20mg jonów magnezu X 50 TBL</t>
  </si>
  <si>
    <t>Aspar x 50 tabl. (bl)</t>
  </si>
  <si>
    <t>ATENOLOL Sanofi 25 25mg X 60 TBL</t>
  </si>
  <si>
    <t>ATENOLOL Sanofi 50mg  X 30 TBL</t>
  </si>
  <si>
    <t>Atrovent N(20mcg/dawkę)aer.wziewny,200dawek,10ml</t>
  </si>
  <si>
    <t>Taromentin  inj. 1,2g x 1 fiol.</t>
  </si>
  <si>
    <t>AZIMYCIN 500MG X 3 TAB. POWL.</t>
  </si>
  <si>
    <t>BELLAPAN 0,25  X 20TBL</t>
  </si>
  <si>
    <t>BERODUAL  płyn d/inh.z nebulizatora20ML</t>
  </si>
  <si>
    <t>OXYCARDIL 60MG X 60TBL.</t>
  </si>
  <si>
    <t>Amlodypina  10mg x 30tbl</t>
  </si>
  <si>
    <t>Molsidomina 4mg x 30 tbl</t>
  </si>
  <si>
    <t>Olfen SR 75mg x 30 tbl powl. o przedłuzonym uwalnianiu</t>
  </si>
  <si>
    <t>Naproxen 500mg x 20 tbl.</t>
  </si>
  <si>
    <t>Pradaxa 110mg x 180 kaps.twarde</t>
  </si>
  <si>
    <t>Pradaxa 150mg x 180 kaps.twarde</t>
  </si>
  <si>
    <t>FRAXIPARINE Multi komplet- w skład w chodzą: Fraxiparine Multi inj. 9500 j.m./1ml x 10 fiol. A 5ml, strzykawki KD-JECT III 1ml + igła 25Gx100szt.,mini-spikex10szt.</t>
  </si>
  <si>
    <t>Mediderm  , krem x 1 kg</t>
  </si>
  <si>
    <t>Zaproponowany odpowiednik leku</t>
  </si>
  <si>
    <t>BUDEZONID LEK-AM   KAPS. 0,4 MG [x60 KAPS.]</t>
  </si>
  <si>
    <t>CIPRINOL   INJ. 10 MG/ 1 ML [x5 AMP.]</t>
  </si>
  <si>
    <t>CO-VALSACOR 160 MG + 12,5 MG   TABL. POWL.  [x28 TABL.]</t>
  </si>
  <si>
    <t>EGZYSTA   KAPS. 0,075 G [x56 KAPS.]</t>
  </si>
  <si>
    <t>EGZYSTA   KAPS. 0,15 G [x56 KAPS.]</t>
  </si>
  <si>
    <t>MAŚĆ Z WITAMINĄ A (HASCO)   MAŚĆ 800 J.M./1 G [x25 G]</t>
  </si>
  <si>
    <t>NEBBUD   ZAWIESINA 0,5 MG/1 ML [x20 AMP.]</t>
  </si>
  <si>
    <t>ZOFENIL 7,5   TABL. POWL. 0,0075 G [x28 TABL.]</t>
  </si>
  <si>
    <t>TIALORID   TABL. 5 mg + 50 mg [x50 TABL.]</t>
  </si>
  <si>
    <t>TIALORID MITE   TABL. 2,5 mg + 25 mg [x50 TABL.]</t>
  </si>
  <si>
    <t>VIGANTOLETTEN MAX   KAPS. 2000 J.M. = 0,05 MG [x120 KAPS.]</t>
  </si>
  <si>
    <t>PIPERACILLIN/TAZOBACTAM KABI 4 G + 0,5 G   INJ. 4,5 G [x10 FIOL.]</t>
  </si>
  <si>
    <t>HALOPERIDOL WZF   TABL. 0,001 G [x40 TABL. BLISTRY]</t>
  </si>
  <si>
    <t>HALOPERIDOL WZF   TABL. 0,005 G [x30 TABL. BLISTRY]</t>
  </si>
  <si>
    <t>UZARIN ŻEL   ŻEL  [x75 ML]</t>
  </si>
  <si>
    <t>METEOSPASMYL   KAPS. 60 + 300 mg [x20 KAPS.]</t>
  </si>
  <si>
    <t>Tetanus Gamma 250IU/1ML   ampułko-strzykawka 250 IU/1ml [x1]</t>
  </si>
  <si>
    <t>STAVERAN 40   TABL. POWL. 0,04 G [x20 TABL.]</t>
  </si>
  <si>
    <t>STAVERAN 80   TABL. POWL. 0,08 G [x20 TABL.]</t>
  </si>
  <si>
    <t>PRIDINOL ALVOGEN   TABL. 0,005 G [x50 TABL.]</t>
  </si>
  <si>
    <t>POLFILIN   INJ. 0,3 G/15 ML [x10 AMP.]</t>
  </si>
  <si>
    <t>MATRIFEN   SYSTEM TRANSDERMALNY 0,025 MG/1 H = 0,6 MG/24 H [x5 PLASTRÓW]</t>
  </si>
  <si>
    <t>MATRIFEN   SYSTEM TRANSDERMALNY 0,05 MG/1 H = 0,0012 G/24 H [x5 PLASTRÓW]</t>
  </si>
  <si>
    <t>MATRIFEN   SYSTEM TRANSDERMALNY 0,075 MG/1 H = 0,0018 G/24 H [x5 PLASTRÓW]</t>
  </si>
  <si>
    <t>ATORIS 20mg x 30 tbl</t>
  </si>
  <si>
    <t>BACLOFEN  0,01 x 50 TBL</t>
  </si>
  <si>
    <t>BACLOFEN 0,025 X 50 TBL</t>
  </si>
  <si>
    <t>HYDROCHLOROTHIAZIDUM    25 X 30TBL</t>
  </si>
  <si>
    <t>HYDROCHLOROTHIAZIDum 12,5 X 30 TBL</t>
  </si>
  <si>
    <t>EUTHYROX N 100 mcg X 100 TBL</t>
  </si>
  <si>
    <t>EUTHYROX N 25 25 mcg* 50 tabl.</t>
  </si>
  <si>
    <t>EUTHYROX N 50 mcg X100 TBL</t>
  </si>
  <si>
    <t>POLOPIRYNA S 300MG X 20 TBL</t>
  </si>
  <si>
    <t>Pyralgina (Pyralginum), 500 mg, tabl., 6 szt</t>
  </si>
  <si>
    <t>METRONIDAZOL Polpharma O,25 X 20 TBL.</t>
  </si>
  <si>
    <t>Scorbolamid, draż., 20 szt</t>
  </si>
  <si>
    <t>PROPRANOLOL 0,01 G X 50 TBL</t>
  </si>
  <si>
    <t xml:space="preserve">PROPRANOLOL 0,04 X 50 TBL  </t>
  </si>
  <si>
    <t>LIGNOCAINUM HYDROCHLORICUM 1% X 10 AMP, R-R DO WSTRZ.</t>
  </si>
  <si>
    <t>LIGNOCAINUM HYDROCHLORICUM 2% X 10 AMP, R-R DO WSTRZ.</t>
  </si>
  <si>
    <t>MEOCLOPRAMIDUM  10 MG X 50TBL</t>
  </si>
  <si>
    <t>Venlafaxinum  150 mg x 56 kaps. O przedłuż. Uwaln.</t>
  </si>
  <si>
    <t>Co-Valsacor 160mg, 25MG, TBL. POWL.X 28</t>
  </si>
  <si>
    <t>Co-Valsacor 160mg, 12,5MG, TBL. POWL.X 28</t>
  </si>
  <si>
    <t>Valsacor 80mg, tbl.powl. X 28</t>
  </si>
  <si>
    <t>Valsacor 160mg, tbl.powl. X 28</t>
  </si>
  <si>
    <t>Flocare zestaw do żywienia dojelitowego z końcówką typu ENFIT służący do połączenia worka z dietą (opakowanie miękkie typu Pack) ze zgłębnikiem, umożliwiający żywienie pacjenta metodą ciągłego wlewu kroplowego (metoda grawitacyjna) .</t>
  </si>
  <si>
    <t>Produkt do szybkiego zagęszczania płynów(napojów i pokarmów). Zawiera gumę ksantanową i gumę guar,oraz maltodekstryny, nie zawiera skrobi. Wykazuje oporność na działanie amylazy, co pozwala chronić przed atywnością tego enzymu  jamie ustnej. Produkt dedykowany dla pacjentów z dysfagią (trudności z przełykaniem). Energetyczność: 2,9kcal/1g, zawiera węglowodany 0,58g/1g, oraz błonnik 0,28g/1g Produkt bezglutenowy, nie zawiera laktozy.              Dawkowanie zależne od stopnia dysfagii, 1porcja= 3g.  Opakowanie typu puszka 175g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</si>
</sst>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#,##0.00&quot; zł&quot;"/>
    <numFmt numFmtId="166" formatCode="#,##0.00\ [$zł-415];[Red]\-#,##0.00\ [$zł-415]"/>
    <numFmt numFmtId="167" formatCode="\ #,##0.00&quot;      &quot;;\-#,##0.00&quot;      &quot;;&quot; -&quot;#&quot;      &quot;;@\ "/>
    <numFmt numFmtId="168" formatCode="[$-415]d\ mmmm\ yyyy"/>
    <numFmt numFmtId="169" formatCode="#,##0.00\ &quot;zł&quot;"/>
    <numFmt numFmtId="170" formatCode="#,##0.000\ &quot;zł&quot;"/>
    <numFmt numFmtId="171" formatCode="_-* #,##0.00\ [$zł-415]_-;\-* #,##0.00\ [$zł-415]_-;_-* &quot;-&quot;??\ [$zł-415]_-;_-@_-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11"/>
      <family val="0"/>
    </font>
    <font>
      <sz val="10"/>
      <color indexed="8"/>
      <name val="Arial11"/>
      <family val="0"/>
    </font>
    <font>
      <sz val="9"/>
      <color indexed="8"/>
      <name val="Arial1"/>
      <family val="0"/>
    </font>
    <font>
      <sz val="10"/>
      <color indexed="8"/>
      <name val="Arial1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1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1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3" fillId="33" borderId="10" xfId="57" applyFont="1" applyFill="1" applyBorder="1" applyAlignment="1">
      <alignment horizontal="center" wrapText="1"/>
      <protection/>
    </xf>
    <xf numFmtId="0" fontId="3" fillId="33" borderId="11" xfId="57" applyFont="1" applyFill="1" applyBorder="1" applyAlignment="1">
      <alignment horizontal="center" wrapText="1"/>
      <protection/>
    </xf>
    <xf numFmtId="164" fontId="3" fillId="33" borderId="11" xfId="57" applyNumberFormat="1" applyFont="1" applyFill="1" applyBorder="1" applyAlignment="1">
      <alignment horizontal="center" wrapText="1"/>
      <protection/>
    </xf>
    <xf numFmtId="9" fontId="3" fillId="33" borderId="11" xfId="57" applyNumberFormat="1" applyFont="1" applyFill="1" applyBorder="1" applyAlignment="1">
      <alignment horizontal="center" wrapText="1"/>
      <protection/>
    </xf>
    <xf numFmtId="164" fontId="3" fillId="33" borderId="12" xfId="57" applyNumberFormat="1" applyFont="1" applyFill="1" applyBorder="1" applyAlignment="1">
      <alignment horizontal="center" wrapText="1"/>
      <protection/>
    </xf>
    <xf numFmtId="1" fontId="3" fillId="33" borderId="13" xfId="57" applyNumberFormat="1" applyFont="1" applyFill="1" applyBorder="1" applyAlignment="1">
      <alignment horizontal="center"/>
      <protection/>
    </xf>
    <xf numFmtId="1" fontId="3" fillId="33" borderId="14" xfId="57" applyNumberFormat="1" applyFont="1" applyFill="1" applyBorder="1" applyAlignment="1">
      <alignment horizontal="center"/>
      <protection/>
    </xf>
    <xf numFmtId="1" fontId="3" fillId="33" borderId="15" xfId="57" applyNumberFormat="1" applyFont="1" applyFill="1" applyBorder="1" applyAlignment="1">
      <alignment horizontal="center"/>
      <protection/>
    </xf>
    <xf numFmtId="0" fontId="4" fillId="0" borderId="16" xfId="57" applyFont="1" applyBorder="1">
      <alignment/>
      <protection/>
    </xf>
    <xf numFmtId="0" fontId="5" fillId="0" borderId="17" xfId="45" applyFont="1" applyFill="1" applyBorder="1" applyAlignment="1" applyProtection="1">
      <alignment vertical="top" wrapText="1"/>
      <protection/>
    </xf>
    <xf numFmtId="0" fontId="6" fillId="0" borderId="17" xfId="45" applyFont="1" applyFill="1" applyBorder="1" applyAlignment="1" applyProtection="1">
      <alignment horizontal="right" vertical="top" wrapText="1"/>
      <protection/>
    </xf>
    <xf numFmtId="9" fontId="0" fillId="0" borderId="17" xfId="60" applyFill="1" applyBorder="1" applyAlignment="1" applyProtection="1">
      <alignment/>
      <protection/>
    </xf>
    <xf numFmtId="165" fontId="0" fillId="0" borderId="17" xfId="57" applyNumberFormat="1" applyFont="1" applyBorder="1">
      <alignment/>
      <protection/>
    </xf>
    <xf numFmtId="164" fontId="0" fillId="0" borderId="18" xfId="57" applyNumberFormat="1" applyFont="1" applyBorder="1">
      <alignment/>
      <protection/>
    </xf>
    <xf numFmtId="0" fontId="4" fillId="0" borderId="19" xfId="57" applyFont="1" applyBorder="1">
      <alignment/>
      <protection/>
    </xf>
    <xf numFmtId="0" fontId="5" fillId="34" borderId="20" xfId="45" applyFont="1" applyFill="1" applyBorder="1" applyAlignment="1" applyProtection="1">
      <alignment vertical="top" wrapText="1"/>
      <protection/>
    </xf>
    <xf numFmtId="0" fontId="6" fillId="0" borderId="20" xfId="45" applyFont="1" applyFill="1" applyBorder="1" applyAlignment="1" applyProtection="1">
      <alignment horizontal="right" vertical="top" wrapText="1"/>
      <protection/>
    </xf>
    <xf numFmtId="9" fontId="0" fillId="0" borderId="20" xfId="60" applyFill="1" applyBorder="1" applyAlignment="1" applyProtection="1">
      <alignment/>
      <protection/>
    </xf>
    <xf numFmtId="164" fontId="0" fillId="0" borderId="21" xfId="57" applyNumberFormat="1" applyFont="1" applyBorder="1">
      <alignment/>
      <protection/>
    </xf>
    <xf numFmtId="0" fontId="5" fillId="0" borderId="20" xfId="45" applyFont="1" applyFill="1" applyBorder="1" applyAlignment="1" applyProtection="1">
      <alignment vertical="top" wrapText="1"/>
      <protection/>
    </xf>
    <xf numFmtId="0" fontId="5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7" fillId="34" borderId="20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164" fontId="0" fillId="0" borderId="15" xfId="57" applyNumberFormat="1" applyFont="1" applyBorder="1">
      <alignment/>
      <protection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9" fontId="3" fillId="33" borderId="11" xfId="0" applyNumberFormat="1" applyFont="1" applyFill="1" applyBorder="1" applyAlignment="1">
      <alignment horizontal="center" wrapText="1"/>
    </xf>
    <xf numFmtId="49" fontId="3" fillId="33" borderId="11" xfId="56" applyNumberFormat="1" applyFont="1" applyFill="1" applyBorder="1" applyAlignment="1">
      <alignment horizontal="center" wrapText="1"/>
      <protection/>
    </xf>
    <xf numFmtId="164" fontId="3" fillId="33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0" fontId="3" fillId="33" borderId="14" xfId="56" applyNumberFormat="1" applyFont="1" applyFill="1" applyBorder="1" applyAlignment="1">
      <alignment horizontal="center" wrapText="1"/>
      <protection/>
    </xf>
    <xf numFmtId="1" fontId="3" fillId="33" borderId="15" xfId="0" applyNumberFormat="1" applyFont="1" applyFill="1" applyBorder="1" applyAlignment="1">
      <alignment horizontal="center" wrapText="1"/>
    </xf>
    <xf numFmtId="0" fontId="0" fillId="0" borderId="16" xfId="57" applyFont="1" applyBorder="1">
      <alignment/>
      <protection/>
    </xf>
    <xf numFmtId="0" fontId="6" fillId="0" borderId="17" xfId="45" applyFont="1" applyFill="1" applyBorder="1" applyAlignment="1" applyProtection="1">
      <alignment/>
      <protection/>
    </xf>
    <xf numFmtId="0" fontId="0" fillId="0" borderId="17" xfId="56" applyFont="1" applyBorder="1" applyAlignment="1">
      <alignment vertical="top" wrapText="1"/>
      <protection/>
    </xf>
    <xf numFmtId="9" fontId="0" fillId="0" borderId="17" xfId="60" applyFont="1" applyFill="1" applyBorder="1" applyAlignment="1" applyProtection="1">
      <alignment vertical="top" wrapText="1"/>
      <protection/>
    </xf>
    <xf numFmtId="0" fontId="0" fillId="0" borderId="18" xfId="56" applyFont="1" applyBorder="1" applyAlignment="1">
      <alignment vertical="top" wrapText="1"/>
      <protection/>
    </xf>
    <xf numFmtId="0" fontId="0" fillId="0" borderId="19" xfId="57" applyFont="1" applyBorder="1">
      <alignment/>
      <protection/>
    </xf>
    <xf numFmtId="0" fontId="6" fillId="0" borderId="20" xfId="56" applyFont="1" applyFill="1" applyBorder="1" applyAlignment="1" applyProtection="1">
      <alignment vertical="top" wrapText="1"/>
      <protection/>
    </xf>
    <xf numFmtId="9" fontId="0" fillId="0" borderId="20" xfId="56" applyNumberFormat="1" applyFont="1" applyBorder="1" applyAlignment="1">
      <alignment vertical="top" wrapText="1"/>
      <protection/>
    </xf>
    <xf numFmtId="0" fontId="0" fillId="0" borderId="21" xfId="56" applyFont="1" applyBorder="1" applyAlignment="1">
      <alignment vertical="top" wrapText="1"/>
      <protection/>
    </xf>
    <xf numFmtId="0" fontId="6" fillId="0" borderId="20" xfId="0" applyFont="1" applyBorder="1" applyAlignment="1">
      <alignment horizontal="right"/>
    </xf>
    <xf numFmtId="0" fontId="0" fillId="0" borderId="13" xfId="57" applyFont="1" applyBorder="1">
      <alignment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6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3" borderId="11" xfId="57" applyFont="1" applyFill="1" applyBorder="1" applyAlignment="1">
      <alignment horizontal="center" wrapText="1"/>
      <protection/>
    </xf>
    <xf numFmtId="164" fontId="4" fillId="33" borderId="11" xfId="57" applyNumberFormat="1" applyFont="1" applyFill="1" applyBorder="1" applyAlignment="1">
      <alignment horizontal="center" wrapText="1"/>
      <protection/>
    </xf>
    <xf numFmtId="9" fontId="4" fillId="33" borderId="11" xfId="57" applyNumberFormat="1" applyFont="1" applyFill="1" applyBorder="1" applyAlignment="1">
      <alignment horizontal="center" wrapText="1"/>
      <protection/>
    </xf>
    <xf numFmtId="164" fontId="4" fillId="33" borderId="12" xfId="57" applyNumberFormat="1" applyFont="1" applyFill="1" applyBorder="1" applyAlignment="1">
      <alignment horizontal="center" wrapText="1"/>
      <protection/>
    </xf>
    <xf numFmtId="0" fontId="4" fillId="33" borderId="24" xfId="57" applyNumberFormat="1" applyFont="1" applyFill="1" applyBorder="1" applyAlignment="1">
      <alignment horizontal="center" wrapText="1"/>
      <protection/>
    </xf>
    <xf numFmtId="0" fontId="4" fillId="33" borderId="25" xfId="57" applyNumberFormat="1" applyFont="1" applyFill="1" applyBorder="1" applyAlignment="1">
      <alignment horizontal="center" wrapText="1"/>
      <protection/>
    </xf>
    <xf numFmtId="0" fontId="4" fillId="33" borderId="26" xfId="57" applyNumberFormat="1" applyFont="1" applyFill="1" applyBorder="1" applyAlignment="1">
      <alignment horizontal="center" wrapText="1"/>
      <protection/>
    </xf>
    <xf numFmtId="0" fontId="0" fillId="0" borderId="27" xfId="45" applyFont="1" applyBorder="1">
      <alignment/>
      <protection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 horizontal="right"/>
    </xf>
    <xf numFmtId="164" fontId="0" fillId="0" borderId="22" xfId="45" applyNumberFormat="1" applyFont="1" applyBorder="1">
      <alignment/>
      <protection/>
    </xf>
    <xf numFmtId="9" fontId="0" fillId="0" borderId="22" xfId="60" applyFont="1" applyFill="1" applyBorder="1" applyAlignment="1" applyProtection="1">
      <alignment/>
      <protection/>
    </xf>
    <xf numFmtId="164" fontId="0" fillId="0" borderId="28" xfId="45" applyNumberFormat="1" applyFont="1" applyBorder="1">
      <alignment/>
      <protection/>
    </xf>
    <xf numFmtId="0" fontId="0" fillId="34" borderId="22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45" applyFont="1" applyBorder="1">
      <alignment/>
      <protection/>
    </xf>
    <xf numFmtId="0" fontId="0" fillId="0" borderId="30" xfId="0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9" fillId="0" borderId="24" xfId="0" applyFont="1" applyBorder="1" applyAlignment="1">
      <alignment/>
    </xf>
    <xf numFmtId="164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/>
    </xf>
    <xf numFmtId="164" fontId="9" fillId="0" borderId="26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0" fillId="0" borderId="0" xfId="45">
      <alignment/>
      <protection/>
    </xf>
    <xf numFmtId="1" fontId="0" fillId="0" borderId="0" xfId="45" applyNumberFormat="1">
      <alignment/>
      <protection/>
    </xf>
    <xf numFmtId="9" fontId="0" fillId="0" borderId="20" xfId="60" applyFont="1" applyFill="1" applyBorder="1" applyAlignment="1" applyProtection="1">
      <alignment/>
      <protection/>
    </xf>
    <xf numFmtId="0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Border="1" applyAlignment="1">
      <alignment/>
    </xf>
    <xf numFmtId="1" fontId="0" fillId="34" borderId="16" xfId="0" applyNumberFormat="1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9" fontId="0" fillId="34" borderId="17" xfId="60" applyFill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1" fontId="0" fillId="34" borderId="19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64" fontId="9" fillId="0" borderId="24" xfId="0" applyNumberFormat="1" applyFont="1" applyBorder="1" applyAlignment="1">
      <alignment/>
    </xf>
    <xf numFmtId="9" fontId="9" fillId="0" borderId="25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20" xfId="56" applyNumberFormat="1" applyFont="1" applyBorder="1" applyAlignment="1">
      <alignment horizontal="right"/>
      <protection/>
    </xf>
    <xf numFmtId="0" fontId="11" fillId="0" borderId="20" xfId="0" applyNumberFormat="1" applyFont="1" applyBorder="1" applyAlignment="1">
      <alignment wrapText="1"/>
    </xf>
    <xf numFmtId="0" fontId="11" fillId="0" borderId="20" xfId="56" applyNumberFormat="1" applyFont="1" applyFill="1" applyBorder="1" applyAlignment="1" applyProtection="1">
      <alignment vertical="top" wrapText="1"/>
      <protection/>
    </xf>
    <xf numFmtId="0" fontId="0" fillId="0" borderId="15" xfId="0" applyFont="1" applyBorder="1" applyAlignment="1">
      <alignment/>
    </xf>
    <xf numFmtId="164" fontId="9" fillId="0" borderId="26" xfId="0" applyNumberFormat="1" applyFont="1" applyFill="1" applyBorder="1" applyAlignment="1">
      <alignment/>
    </xf>
    <xf numFmtId="0" fontId="0" fillId="0" borderId="16" xfId="57" applyFont="1" applyBorder="1" applyAlignment="1">
      <alignment horizontal="right"/>
      <protection/>
    </xf>
    <xf numFmtId="0" fontId="11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9" xfId="57" applyFont="1" applyBorder="1" applyAlignment="1">
      <alignment horizontal="right"/>
      <protection/>
    </xf>
    <xf numFmtId="0" fontId="11" fillId="0" borderId="20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horizontal="right" vertical="top" wrapText="1"/>
    </xf>
    <xf numFmtId="0" fontId="11" fillId="0" borderId="20" xfId="58" applyNumberFormat="1" applyFont="1" applyFill="1" applyBorder="1" applyAlignment="1" applyProtection="1">
      <alignment/>
      <protection/>
    </xf>
    <xf numFmtId="0" fontId="11" fillId="0" borderId="20" xfId="58" applyNumberFormat="1" applyFont="1" applyFill="1" applyBorder="1" applyAlignment="1" applyProtection="1">
      <alignment horizontal="right"/>
      <protection/>
    </xf>
    <xf numFmtId="0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9" fillId="0" borderId="0" xfId="0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horizontal="right" vertical="top" wrapText="1"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right"/>
    </xf>
    <xf numFmtId="0" fontId="8" fillId="0" borderId="20" xfId="57" applyNumberFormat="1" applyFont="1" applyFill="1" applyBorder="1" applyAlignment="1" applyProtection="1">
      <alignment horizontal="left" wrapText="1"/>
      <protection/>
    </xf>
    <xf numFmtId="0" fontId="8" fillId="0" borderId="20" xfId="57" applyNumberFormat="1" applyFont="1" applyFill="1" applyBorder="1" applyAlignment="1" applyProtection="1">
      <alignment horizontal="right"/>
      <protection/>
    </xf>
    <xf numFmtId="0" fontId="10" fillId="0" borderId="20" xfId="0" applyNumberFormat="1" applyFont="1" applyBorder="1" applyAlignment="1">
      <alignment horizontal="right"/>
    </xf>
    <xf numFmtId="0" fontId="8" fillId="0" borderId="20" xfId="0" applyNumberFormat="1" applyFont="1" applyFill="1" applyBorder="1" applyAlignment="1">
      <alignment horizontal="right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64" fontId="9" fillId="0" borderId="25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164" fontId="0" fillId="0" borderId="17" xfId="57" applyNumberFormat="1" applyFont="1" applyBorder="1" applyAlignment="1">
      <alignment horizontal="right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12" fillId="0" borderId="20" xfId="0" applyNumberFormat="1" applyFont="1" applyBorder="1" applyAlignment="1">
      <alignment/>
    </xf>
    <xf numFmtId="164" fontId="0" fillId="0" borderId="23" xfId="56" applyNumberFormat="1" applyFon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0" fillId="0" borderId="0" xfId="57" applyBorder="1">
      <alignment/>
      <protection/>
    </xf>
    <xf numFmtId="164" fontId="9" fillId="0" borderId="0" xfId="57" applyNumberFormat="1" applyFont="1" applyBorder="1">
      <alignment/>
      <protection/>
    </xf>
    <xf numFmtId="0" fontId="11" fillId="0" borderId="17" xfId="0" applyNumberFormat="1" applyFont="1" applyBorder="1" applyAlignment="1">
      <alignment wrapText="1"/>
    </xf>
    <xf numFmtId="0" fontId="11" fillId="0" borderId="17" xfId="0" applyNumberFormat="1" applyFont="1" applyBorder="1" applyAlignment="1">
      <alignment horizontal="right" wrapText="1"/>
    </xf>
    <xf numFmtId="164" fontId="0" fillId="0" borderId="20" xfId="0" applyNumberFormat="1" applyFont="1" applyBorder="1" applyAlignment="1">
      <alignment/>
    </xf>
    <xf numFmtId="0" fontId="8" fillId="0" borderId="20" xfId="56" applyNumberFormat="1" applyFont="1" applyFill="1" applyBorder="1" applyAlignment="1" applyProtection="1">
      <alignment/>
      <protection/>
    </xf>
    <xf numFmtId="0" fontId="8" fillId="0" borderId="20" xfId="56" applyNumberFormat="1" applyFont="1" applyFill="1" applyBorder="1" applyAlignment="1" applyProtection="1">
      <alignment horizontal="right"/>
      <protection/>
    </xf>
    <xf numFmtId="0" fontId="0" fillId="0" borderId="20" xfId="0" applyNumberFormat="1" applyBorder="1" applyAlignment="1">
      <alignment horizontal="right"/>
    </xf>
    <xf numFmtId="0" fontId="11" fillId="0" borderId="17" xfId="0" applyNumberFormat="1" applyFont="1" applyBorder="1" applyAlignment="1">
      <alignment horizontal="right" vertical="top" wrapText="1"/>
    </xf>
    <xf numFmtId="164" fontId="0" fillId="0" borderId="17" xfId="57" applyNumberFormat="1" applyFont="1" applyBorder="1">
      <alignment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164" fontId="0" fillId="34" borderId="17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1" fontId="0" fillId="34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164" fontId="0" fillId="34" borderId="23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9" fontId="0" fillId="0" borderId="20" xfId="60" applyNumberFormat="1" applyFill="1" applyBorder="1" applyAlignment="1" applyProtection="1">
      <alignment/>
      <protection/>
    </xf>
    <xf numFmtId="164" fontId="0" fillId="0" borderId="23" xfId="0" applyNumberFormat="1" applyBorder="1" applyAlignment="1">
      <alignment/>
    </xf>
    <xf numFmtId="0" fontId="9" fillId="0" borderId="33" xfId="0" applyFont="1" applyBorder="1" applyAlignment="1">
      <alignment/>
    </xf>
    <xf numFmtId="1" fontId="3" fillId="33" borderId="34" xfId="57" applyNumberFormat="1" applyFont="1" applyFill="1" applyBorder="1" applyAlignment="1">
      <alignment horizontal="center"/>
      <protection/>
    </xf>
    <xf numFmtId="1" fontId="3" fillId="33" borderId="23" xfId="57" applyNumberFormat="1" applyFont="1" applyFill="1" applyBorder="1" applyAlignment="1">
      <alignment horizontal="center"/>
      <protection/>
    </xf>
    <xf numFmtId="1" fontId="3" fillId="33" borderId="35" xfId="57" applyNumberFormat="1" applyFont="1" applyFill="1" applyBorder="1" applyAlignment="1">
      <alignment horizontal="center"/>
      <protection/>
    </xf>
    <xf numFmtId="0" fontId="0" fillId="0" borderId="27" xfId="57" applyFont="1" applyBorder="1" applyAlignment="1">
      <alignment horizontal="right"/>
      <protection/>
    </xf>
    <xf numFmtId="0" fontId="8" fillId="0" borderId="20" xfId="0" applyNumberFormat="1" applyFont="1" applyBorder="1" applyAlignment="1">
      <alignment wrapText="1" shrinkToFit="1"/>
    </xf>
    <xf numFmtId="0" fontId="9" fillId="0" borderId="36" xfId="0" applyFont="1" applyBorder="1" applyAlignment="1">
      <alignment/>
    </xf>
    <xf numFmtId="164" fontId="9" fillId="0" borderId="37" xfId="0" applyNumberFormat="1" applyFont="1" applyBorder="1" applyAlignment="1">
      <alignment/>
    </xf>
    <xf numFmtId="0" fontId="9" fillId="0" borderId="37" xfId="0" applyFont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0" fontId="3" fillId="33" borderId="20" xfId="56" applyNumberFormat="1" applyFont="1" applyFill="1" applyBorder="1" applyAlignment="1">
      <alignment horizontal="center" wrapText="1"/>
      <protection/>
    </xf>
    <xf numFmtId="0" fontId="6" fillId="0" borderId="20" xfId="0" applyFont="1" applyBorder="1" applyAlignment="1">
      <alignment wrapText="1"/>
    </xf>
    <xf numFmtId="0" fontId="6" fillId="0" borderId="20" xfId="57" applyFont="1" applyFill="1" applyBorder="1" applyAlignment="1" applyProtection="1">
      <alignment horizontal="left" wrapText="1"/>
      <protection/>
    </xf>
    <xf numFmtId="49" fontId="9" fillId="0" borderId="36" xfId="0" applyNumberFormat="1" applyFont="1" applyBorder="1" applyAlignment="1">
      <alignment/>
    </xf>
    <xf numFmtId="165" fontId="9" fillId="0" borderId="37" xfId="57" applyNumberFormat="1" applyFont="1" applyBorder="1">
      <alignment/>
      <protection/>
    </xf>
    <xf numFmtId="9" fontId="9" fillId="0" borderId="37" xfId="57" applyNumberFormat="1" applyFont="1" applyBorder="1">
      <alignment/>
      <protection/>
    </xf>
    <xf numFmtId="165" fontId="9" fillId="0" borderId="38" xfId="57" applyNumberFormat="1" applyFont="1" applyBorder="1">
      <alignment/>
      <protection/>
    </xf>
    <xf numFmtId="0" fontId="6" fillId="0" borderId="0" xfId="45" applyFont="1" applyFill="1" applyAlignment="1" applyProtection="1">
      <alignment/>
      <protection/>
    </xf>
    <xf numFmtId="164" fontId="6" fillId="0" borderId="0" xfId="45" applyNumberFormat="1" applyFont="1" applyFill="1" applyAlignment="1" applyProtection="1">
      <alignment/>
      <protection/>
    </xf>
    <xf numFmtId="9" fontId="6" fillId="0" borderId="0" xfId="45" applyNumberFormat="1" applyFont="1" applyFill="1" applyAlignment="1" applyProtection="1">
      <alignment/>
      <protection/>
    </xf>
    <xf numFmtId="164" fontId="1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4" fillId="0" borderId="39" xfId="57" applyFont="1" applyBorder="1">
      <alignment/>
      <protection/>
    </xf>
    <xf numFmtId="0" fontId="0" fillId="0" borderId="40" xfId="0" applyNumberFormat="1" applyFont="1" applyBorder="1" applyAlignment="1">
      <alignment/>
    </xf>
    <xf numFmtId="164" fontId="0" fillId="0" borderId="41" xfId="57" applyNumberFormat="1" applyFont="1" applyBorder="1">
      <alignment/>
      <protection/>
    </xf>
    <xf numFmtId="0" fontId="0" fillId="34" borderId="0" xfId="0" applyFill="1" applyAlignment="1">
      <alignment/>
    </xf>
    <xf numFmtId="0" fontId="2" fillId="0" borderId="0" xfId="44">
      <alignment/>
      <protection/>
    </xf>
    <xf numFmtId="0" fontId="9" fillId="0" borderId="0" xfId="0" applyFont="1" applyAlignment="1">
      <alignment/>
    </xf>
    <xf numFmtId="169" fontId="0" fillId="0" borderId="17" xfId="56" applyNumberFormat="1" applyFont="1" applyBorder="1">
      <alignment/>
      <protection/>
    </xf>
    <xf numFmtId="169" fontId="0" fillId="0" borderId="17" xfId="57" applyNumberFormat="1" applyFont="1" applyBorder="1">
      <alignment/>
      <protection/>
    </xf>
    <xf numFmtId="169" fontId="0" fillId="0" borderId="17" xfId="56" applyNumberFormat="1" applyFont="1" applyBorder="1" applyAlignment="1">
      <alignment vertical="top" wrapText="1"/>
      <protection/>
    </xf>
    <xf numFmtId="0" fontId="0" fillId="0" borderId="42" xfId="56" applyFont="1" applyBorder="1" applyAlignment="1">
      <alignment vertical="top" wrapText="1"/>
      <protection/>
    </xf>
    <xf numFmtId="169" fontId="0" fillId="0" borderId="42" xfId="56" applyNumberFormat="1" applyFont="1" applyBorder="1" applyAlignment="1">
      <alignment vertical="top" wrapText="1"/>
      <protection/>
    </xf>
    <xf numFmtId="9" fontId="0" fillId="0" borderId="42" xfId="60" applyFont="1" applyFill="1" applyBorder="1" applyAlignment="1" applyProtection="1">
      <alignment vertical="top" wrapText="1"/>
      <protection/>
    </xf>
    <xf numFmtId="49" fontId="9" fillId="0" borderId="43" xfId="0" applyNumberFormat="1" applyFont="1" applyBorder="1" applyAlignment="1">
      <alignment/>
    </xf>
    <xf numFmtId="165" fontId="9" fillId="0" borderId="44" xfId="57" applyNumberFormat="1" applyFont="1" applyBorder="1">
      <alignment/>
      <protection/>
    </xf>
    <xf numFmtId="9" fontId="9" fillId="0" borderId="44" xfId="57" applyNumberFormat="1" applyFont="1" applyBorder="1">
      <alignment/>
      <protection/>
    </xf>
    <xf numFmtId="165" fontId="9" fillId="0" borderId="45" xfId="57" applyNumberFormat="1" applyFont="1" applyBorder="1">
      <alignment/>
      <protection/>
    </xf>
    <xf numFmtId="0" fontId="4" fillId="0" borderId="46" xfId="57" applyFont="1" applyBorder="1">
      <alignment/>
      <protection/>
    </xf>
    <xf numFmtId="0" fontId="5" fillId="0" borderId="47" xfId="45" applyFont="1" applyFill="1" applyBorder="1" applyAlignment="1" applyProtection="1">
      <alignment vertical="top" wrapText="1"/>
      <protection/>
    </xf>
    <xf numFmtId="0" fontId="8" fillId="0" borderId="47" xfId="0" applyFont="1" applyBorder="1" applyAlignment="1">
      <alignment/>
    </xf>
    <xf numFmtId="164" fontId="0" fillId="0" borderId="48" xfId="57" applyNumberFormat="1" applyFont="1" applyBorder="1">
      <alignment/>
      <protection/>
    </xf>
    <xf numFmtId="169" fontId="0" fillId="0" borderId="42" xfId="56" applyNumberFormat="1" applyFont="1" applyBorder="1">
      <alignment/>
      <protection/>
    </xf>
    <xf numFmtId="169" fontId="0" fillId="0" borderId="42" xfId="57" applyNumberFormat="1" applyFont="1" applyBorder="1">
      <alignment/>
      <protection/>
    </xf>
    <xf numFmtId="164" fontId="9" fillId="0" borderId="43" xfId="57" applyNumberFormat="1" applyFont="1" applyBorder="1">
      <alignment/>
      <protection/>
    </xf>
    <xf numFmtId="0" fontId="3" fillId="33" borderId="23" xfId="0" applyFont="1" applyFill="1" applyBorder="1" applyAlignment="1">
      <alignment horizontal="center" wrapText="1"/>
    </xf>
    <xf numFmtId="0" fontId="3" fillId="33" borderId="23" xfId="0" applyNumberFormat="1" applyFont="1" applyFill="1" applyBorder="1" applyAlignment="1">
      <alignment horizontal="center" wrapText="1"/>
    </xf>
    <xf numFmtId="1" fontId="3" fillId="33" borderId="23" xfId="0" applyNumberFormat="1" applyFont="1" applyFill="1" applyBorder="1" applyAlignment="1">
      <alignment horizontal="center" wrapText="1"/>
    </xf>
    <xf numFmtId="164" fontId="9" fillId="0" borderId="36" xfId="57" applyNumberFormat="1" applyFont="1" applyBorder="1">
      <alignment/>
      <protection/>
    </xf>
    <xf numFmtId="0" fontId="0" fillId="0" borderId="49" xfId="0" applyBorder="1" applyAlignment="1">
      <alignment/>
    </xf>
    <xf numFmtId="0" fontId="10" fillId="0" borderId="49" xfId="44" applyNumberFormat="1" applyFont="1" applyFill="1" applyBorder="1" applyAlignment="1" applyProtection="1">
      <alignment/>
      <protection/>
    </xf>
    <xf numFmtId="0" fontId="0" fillId="0" borderId="49" xfId="0" applyNumberFormat="1" applyBorder="1" applyAlignment="1">
      <alignment/>
    </xf>
    <xf numFmtId="9" fontId="0" fillId="0" borderId="49" xfId="60" applyFill="1" applyBorder="1" applyAlignment="1" applyProtection="1">
      <alignment/>
      <protection/>
    </xf>
    <xf numFmtId="0" fontId="10" fillId="0" borderId="49" xfId="44" applyNumberFormat="1" applyFont="1" applyFill="1" applyBorder="1" applyAlignment="1" applyProtection="1">
      <alignment wrapText="1"/>
      <protection/>
    </xf>
    <xf numFmtId="0" fontId="10" fillId="0" borderId="49" xfId="57" applyNumberFormat="1" applyFont="1" applyFill="1" applyBorder="1" applyAlignment="1" applyProtection="1">
      <alignment horizontal="left" wrapText="1"/>
      <protection/>
    </xf>
    <xf numFmtId="0" fontId="10" fillId="0" borderId="49" xfId="56" applyNumberFormat="1" applyFont="1" applyFill="1" applyBorder="1" applyAlignment="1" applyProtection="1">
      <alignment vertical="top" wrapText="1"/>
      <protection/>
    </xf>
    <xf numFmtId="0" fontId="0" fillId="0" borderId="50" xfId="0" applyBorder="1" applyAlignment="1">
      <alignment/>
    </xf>
    <xf numFmtId="0" fontId="10" fillId="0" borderId="50" xfId="44" applyNumberFormat="1" applyFont="1" applyFill="1" applyBorder="1" applyAlignment="1" applyProtection="1">
      <alignment/>
      <protection/>
    </xf>
    <xf numFmtId="0" fontId="0" fillId="0" borderId="50" xfId="0" applyNumberFormat="1" applyBorder="1" applyAlignment="1">
      <alignment/>
    </xf>
    <xf numFmtId="9" fontId="0" fillId="0" borderId="50" xfId="60" applyFill="1" applyBorder="1" applyAlignment="1" applyProtection="1">
      <alignment/>
      <protection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164" fontId="3" fillId="33" borderId="52" xfId="0" applyNumberFormat="1" applyFont="1" applyFill="1" applyBorder="1" applyAlignment="1">
      <alignment horizontal="center" wrapText="1"/>
    </xf>
    <xf numFmtId="9" fontId="3" fillId="33" borderId="52" xfId="0" applyNumberFormat="1" applyFont="1" applyFill="1" applyBorder="1" applyAlignment="1">
      <alignment horizontal="center" wrapText="1"/>
    </xf>
    <xf numFmtId="164" fontId="3" fillId="33" borderId="53" xfId="0" applyNumberFormat="1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55" xfId="0" applyNumberFormat="1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69" fontId="4" fillId="0" borderId="49" xfId="45" applyNumberFormat="1" applyFont="1" applyBorder="1" applyAlignment="1">
      <alignment horizontal="right"/>
      <protection/>
    </xf>
    <xf numFmtId="169" fontId="0" fillId="0" borderId="49" xfId="0" applyNumberFormat="1" applyBorder="1" applyAlignment="1">
      <alignment/>
    </xf>
    <xf numFmtId="169" fontId="4" fillId="0" borderId="50" xfId="45" applyNumberFormat="1" applyFont="1" applyBorder="1" applyAlignment="1">
      <alignment horizontal="right"/>
      <protection/>
    </xf>
    <xf numFmtId="169" fontId="0" fillId="0" borderId="50" xfId="0" applyNumberFormat="1" applyBorder="1" applyAlignment="1">
      <alignment/>
    </xf>
    <xf numFmtId="169" fontId="0" fillId="0" borderId="22" xfId="45" applyNumberFormat="1" applyFont="1" applyBorder="1">
      <alignment/>
      <protection/>
    </xf>
    <xf numFmtId="164" fontId="9" fillId="0" borderId="37" xfId="45" applyNumberFormat="1" applyFont="1" applyBorder="1">
      <alignment/>
      <protection/>
    </xf>
    <xf numFmtId="164" fontId="9" fillId="0" borderId="38" xfId="0" applyNumberFormat="1" applyFont="1" applyBorder="1" applyAlignment="1">
      <alignment/>
    </xf>
    <xf numFmtId="0" fontId="3" fillId="33" borderId="51" xfId="45" applyFont="1" applyFill="1" applyBorder="1" applyAlignment="1">
      <alignment horizontal="center" wrapText="1"/>
      <protection/>
    </xf>
    <xf numFmtId="0" fontId="3" fillId="33" borderId="52" xfId="45" applyFont="1" applyFill="1" applyBorder="1" applyAlignment="1">
      <alignment horizontal="center" wrapText="1"/>
      <protection/>
    </xf>
    <xf numFmtId="164" fontId="3" fillId="33" borderId="52" xfId="45" applyNumberFormat="1" applyFont="1" applyFill="1" applyBorder="1" applyAlignment="1">
      <alignment horizontal="center" wrapText="1"/>
      <protection/>
    </xf>
    <xf numFmtId="9" fontId="3" fillId="33" borderId="52" xfId="45" applyNumberFormat="1" applyFont="1" applyFill="1" applyBorder="1" applyAlignment="1">
      <alignment horizontal="center" wrapText="1"/>
      <protection/>
    </xf>
    <xf numFmtId="164" fontId="3" fillId="33" borderId="53" xfId="45" applyNumberFormat="1" applyFont="1" applyFill="1" applyBorder="1" applyAlignment="1">
      <alignment horizontal="center" wrapText="1"/>
      <protection/>
    </xf>
    <xf numFmtId="0" fontId="0" fillId="0" borderId="47" xfId="0" applyFont="1" applyBorder="1" applyAlignment="1">
      <alignment/>
    </xf>
    <xf numFmtId="0" fontId="0" fillId="0" borderId="60" xfId="0" applyBorder="1" applyAlignment="1">
      <alignment/>
    </xf>
    <xf numFmtId="1" fontId="3" fillId="33" borderId="54" xfId="45" applyNumberFormat="1" applyFont="1" applyFill="1" applyBorder="1" applyAlignment="1">
      <alignment horizontal="center"/>
      <protection/>
    </xf>
    <xf numFmtId="1" fontId="3" fillId="33" borderId="23" xfId="45" applyNumberFormat="1" applyFont="1" applyFill="1" applyBorder="1" applyAlignment="1">
      <alignment horizontal="center"/>
      <protection/>
    </xf>
    <xf numFmtId="1" fontId="3" fillId="33" borderId="55" xfId="45" applyNumberFormat="1" applyFont="1" applyFill="1" applyBorder="1" applyAlignment="1">
      <alignment horizontal="center"/>
      <protection/>
    </xf>
    <xf numFmtId="0" fontId="8" fillId="0" borderId="49" xfId="45" applyNumberFormat="1" applyFont="1" applyFill="1" applyBorder="1" applyAlignment="1" applyProtection="1">
      <alignment vertical="top" wrapText="1"/>
      <protection/>
    </xf>
    <xf numFmtId="169" fontId="0" fillId="0" borderId="49" xfId="45" applyNumberFormat="1" applyFont="1" applyBorder="1">
      <alignment/>
      <protection/>
    </xf>
    <xf numFmtId="9" fontId="0" fillId="0" borderId="49" xfId="60" applyFont="1" applyFill="1" applyBorder="1" applyAlignment="1" applyProtection="1">
      <alignment/>
      <protection/>
    </xf>
    <xf numFmtId="0" fontId="11" fillId="0" borderId="49" xfId="45" applyNumberFormat="1" applyFont="1" applyFill="1" applyBorder="1" applyAlignment="1" applyProtection="1">
      <alignment vertical="top" wrapText="1"/>
      <protection/>
    </xf>
    <xf numFmtId="0" fontId="11" fillId="0" borderId="49" xfId="45" applyNumberFormat="1" applyFont="1" applyFill="1" applyBorder="1" applyAlignment="1" applyProtection="1">
      <alignment/>
      <protection/>
    </xf>
    <xf numFmtId="0" fontId="8" fillId="0" borderId="49" xfId="45" applyNumberFormat="1" applyFont="1" applyFill="1" applyBorder="1" applyAlignment="1" applyProtection="1">
      <alignment/>
      <protection/>
    </xf>
    <xf numFmtId="0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9" fontId="0" fillId="0" borderId="61" xfId="60" applyFont="1" applyFill="1" applyBorder="1" applyAlignment="1" applyProtection="1">
      <alignment/>
      <protection/>
    </xf>
    <xf numFmtId="0" fontId="0" fillId="0" borderId="56" xfId="45" applyFont="1" applyBorder="1">
      <alignment/>
      <protection/>
    </xf>
    <xf numFmtId="164" fontId="4" fillId="0" borderId="57" xfId="45" applyNumberFormat="1" applyFont="1" applyBorder="1">
      <alignment/>
      <protection/>
    </xf>
    <xf numFmtId="164" fontId="9" fillId="0" borderId="57" xfId="45" applyNumberFormat="1" applyFont="1" applyBorder="1">
      <alignment/>
      <protection/>
    </xf>
    <xf numFmtId="0" fontId="0" fillId="0" borderId="58" xfId="45" applyFont="1" applyBorder="1">
      <alignment/>
      <protection/>
    </xf>
    <xf numFmtId="0" fontId="0" fillId="0" borderId="50" xfId="0" applyFont="1" applyBorder="1" applyAlignment="1">
      <alignment/>
    </xf>
    <xf numFmtId="169" fontId="0" fillId="0" borderId="50" xfId="45" applyNumberFormat="1" applyFont="1" applyBorder="1">
      <alignment/>
      <protection/>
    </xf>
    <xf numFmtId="9" fontId="0" fillId="0" borderId="50" xfId="60" applyFont="1" applyFill="1" applyBorder="1" applyAlignment="1" applyProtection="1">
      <alignment/>
      <protection/>
    </xf>
    <xf numFmtId="0" fontId="3" fillId="33" borderId="51" xfId="57" applyFont="1" applyFill="1" applyBorder="1" applyAlignment="1">
      <alignment horizontal="center" wrapText="1"/>
      <protection/>
    </xf>
    <xf numFmtId="0" fontId="3" fillId="33" borderId="52" xfId="57" applyFont="1" applyFill="1" applyBorder="1" applyAlignment="1">
      <alignment horizontal="center" wrapText="1"/>
      <protection/>
    </xf>
    <xf numFmtId="164" fontId="3" fillId="33" borderId="52" xfId="57" applyNumberFormat="1" applyFont="1" applyFill="1" applyBorder="1" applyAlignment="1">
      <alignment horizontal="center" wrapText="1"/>
      <protection/>
    </xf>
    <xf numFmtId="9" fontId="3" fillId="33" borderId="52" xfId="57" applyNumberFormat="1" applyFont="1" applyFill="1" applyBorder="1" applyAlignment="1">
      <alignment horizontal="center" wrapText="1"/>
      <protection/>
    </xf>
    <xf numFmtId="164" fontId="3" fillId="33" borderId="53" xfId="57" applyNumberFormat="1" applyFont="1" applyFill="1" applyBorder="1" applyAlignment="1">
      <alignment horizontal="center" wrapText="1"/>
      <protection/>
    </xf>
    <xf numFmtId="1" fontId="3" fillId="33" borderId="62" xfId="57" applyNumberFormat="1" applyFont="1" applyFill="1" applyBorder="1" applyAlignment="1">
      <alignment horizontal="center"/>
      <protection/>
    </xf>
    <xf numFmtId="1" fontId="3" fillId="33" borderId="63" xfId="57" applyNumberFormat="1" applyFont="1" applyFill="1" applyBorder="1" applyAlignment="1">
      <alignment horizontal="center"/>
      <protection/>
    </xf>
    <xf numFmtId="1" fontId="0" fillId="34" borderId="64" xfId="0" applyNumberFormat="1" applyFont="1" applyFill="1" applyBorder="1" applyAlignment="1">
      <alignment horizontal="center"/>
    </xf>
    <xf numFmtId="0" fontId="0" fillId="0" borderId="65" xfId="0" applyFont="1" applyBorder="1" applyAlignment="1">
      <alignment/>
    </xf>
    <xf numFmtId="1" fontId="0" fillId="34" borderId="66" xfId="0" applyNumberFormat="1" applyFont="1" applyFill="1" applyBorder="1" applyAlignment="1">
      <alignment horizontal="center"/>
    </xf>
    <xf numFmtId="0" fontId="8" fillId="34" borderId="47" xfId="0" applyNumberFormat="1" applyFont="1" applyFill="1" applyBorder="1" applyAlignment="1">
      <alignment/>
    </xf>
    <xf numFmtId="0" fontId="0" fillId="0" borderId="60" xfId="0" applyFont="1" applyBorder="1" applyAlignment="1">
      <alignment/>
    </xf>
    <xf numFmtId="169" fontId="0" fillId="34" borderId="17" xfId="0" applyNumberFormat="1" applyFont="1" applyFill="1" applyBorder="1" applyAlignment="1">
      <alignment horizontal="right"/>
    </xf>
    <xf numFmtId="169" fontId="0" fillId="34" borderId="42" xfId="0" applyNumberFormat="1" applyFont="1" applyFill="1" applyBorder="1" applyAlignment="1">
      <alignment horizontal="right"/>
    </xf>
    <xf numFmtId="9" fontId="0" fillId="34" borderId="42" xfId="60" applyFill="1" applyBorder="1" applyAlignment="1" applyProtection="1">
      <alignment horizontal="right"/>
      <protection/>
    </xf>
    <xf numFmtId="164" fontId="9" fillId="0" borderId="43" xfId="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9" fontId="9" fillId="0" borderId="44" xfId="0" applyNumberFormat="1" applyFont="1" applyBorder="1" applyAlignment="1">
      <alignment/>
    </xf>
    <xf numFmtId="164" fontId="9" fillId="0" borderId="45" xfId="0" applyNumberFormat="1" applyFont="1" applyBorder="1" applyAlignment="1">
      <alignment/>
    </xf>
    <xf numFmtId="0" fontId="11" fillId="0" borderId="49" xfId="0" applyNumberFormat="1" applyFont="1" applyBorder="1" applyAlignment="1">
      <alignment/>
    </xf>
    <xf numFmtId="0" fontId="11" fillId="0" borderId="49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/>
    </xf>
    <xf numFmtId="0" fontId="11" fillId="0" borderId="49" xfId="0" applyNumberFormat="1" applyFont="1" applyFill="1" applyBorder="1" applyAlignment="1">
      <alignment/>
    </xf>
    <xf numFmtId="0" fontId="11" fillId="0" borderId="49" xfId="0" applyNumberFormat="1" applyFont="1" applyFill="1" applyBorder="1" applyAlignment="1">
      <alignment horizontal="right"/>
    </xf>
    <xf numFmtId="164" fontId="0" fillId="0" borderId="49" xfId="56" applyNumberFormat="1" applyFont="1" applyBorder="1" applyAlignment="1">
      <alignment horizontal="right"/>
      <protection/>
    </xf>
    <xf numFmtId="0" fontId="11" fillId="0" borderId="49" xfId="0" applyNumberFormat="1" applyFont="1" applyBorder="1" applyAlignment="1">
      <alignment wrapText="1"/>
    </xf>
    <xf numFmtId="0" fontId="11" fillId="0" borderId="49" xfId="0" applyNumberFormat="1" applyFont="1" applyBorder="1" applyAlignment="1">
      <alignment horizontal="right" wrapText="1"/>
    </xf>
    <xf numFmtId="0" fontId="11" fillId="0" borderId="49" xfId="57" applyNumberFormat="1" applyFont="1" applyFill="1" applyBorder="1" applyAlignment="1" applyProtection="1">
      <alignment horizontal="left" wrapText="1"/>
      <protection/>
    </xf>
    <xf numFmtId="0" fontId="11" fillId="0" borderId="49" xfId="57" applyNumberFormat="1" applyFont="1" applyFill="1" applyBorder="1" applyAlignment="1" applyProtection="1">
      <alignment horizontal="right"/>
      <protection/>
    </xf>
    <xf numFmtId="0" fontId="11" fillId="0" borderId="49" xfId="56" applyNumberFormat="1" applyFont="1" applyFill="1" applyBorder="1" applyAlignment="1" applyProtection="1">
      <alignment vertical="top" wrapText="1"/>
      <protection/>
    </xf>
    <xf numFmtId="0" fontId="11" fillId="0" borderId="49" xfId="56" applyNumberFormat="1" applyFont="1" applyFill="1" applyBorder="1" applyAlignment="1" applyProtection="1">
      <alignment horizontal="right" vertical="top" wrapText="1"/>
      <protection/>
    </xf>
    <xf numFmtId="0" fontId="0" fillId="0" borderId="67" xfId="57" applyFont="1" applyBorder="1" applyAlignment="1">
      <alignment horizontal="left"/>
      <protection/>
    </xf>
    <xf numFmtId="0" fontId="11" fillId="0" borderId="68" xfId="0" applyNumberFormat="1" applyFont="1" applyBorder="1" applyAlignment="1">
      <alignment/>
    </xf>
    <xf numFmtId="0" fontId="11" fillId="0" borderId="68" xfId="0" applyNumberFormat="1" applyFont="1" applyBorder="1" applyAlignment="1">
      <alignment horizontal="right"/>
    </xf>
    <xf numFmtId="0" fontId="0" fillId="0" borderId="69" xfId="0" applyFont="1" applyBorder="1" applyAlignment="1">
      <alignment/>
    </xf>
    <xf numFmtId="0" fontId="0" fillId="0" borderId="56" xfId="57" applyFont="1" applyBorder="1" applyAlignment="1">
      <alignment horizontal="left"/>
      <protection/>
    </xf>
    <xf numFmtId="0" fontId="0" fillId="0" borderId="57" xfId="0" applyFont="1" applyBorder="1" applyAlignment="1">
      <alignment/>
    </xf>
    <xf numFmtId="0" fontId="11" fillId="0" borderId="50" xfId="56" applyNumberFormat="1" applyFont="1" applyFill="1" applyBorder="1" applyAlignment="1" applyProtection="1">
      <alignment vertical="top" wrapText="1"/>
      <protection/>
    </xf>
    <xf numFmtId="0" fontId="11" fillId="0" borderId="50" xfId="56" applyNumberFormat="1" applyFont="1" applyFill="1" applyBorder="1" applyAlignment="1" applyProtection="1">
      <alignment horizontal="right" vertical="top" wrapText="1"/>
      <protection/>
    </xf>
    <xf numFmtId="164" fontId="0" fillId="0" borderId="50" xfId="0" applyNumberFormat="1" applyFont="1" applyBorder="1" applyAlignment="1">
      <alignment horizontal="right"/>
    </xf>
    <xf numFmtId="164" fontId="0" fillId="0" borderId="50" xfId="0" applyNumberFormat="1" applyFont="1" applyBorder="1" applyAlignment="1">
      <alignment/>
    </xf>
    <xf numFmtId="0" fontId="0" fillId="0" borderId="59" xfId="0" applyFont="1" applyBorder="1" applyAlignment="1">
      <alignment/>
    </xf>
    <xf numFmtId="169" fontId="0" fillId="0" borderId="49" xfId="0" applyNumberFormat="1" applyFont="1" applyBorder="1" applyAlignment="1">
      <alignment horizontal="right"/>
    </xf>
    <xf numFmtId="169" fontId="0" fillId="0" borderId="50" xfId="0" applyNumberFormat="1" applyFont="1" applyBorder="1" applyAlignment="1">
      <alignment horizontal="right"/>
    </xf>
    <xf numFmtId="0" fontId="0" fillId="0" borderId="64" xfId="57" applyFont="1" applyBorder="1" applyAlignment="1">
      <alignment horizontal="right"/>
      <protection/>
    </xf>
    <xf numFmtId="0" fontId="0" fillId="0" borderId="65" xfId="0" applyBorder="1" applyAlignment="1">
      <alignment/>
    </xf>
    <xf numFmtId="0" fontId="0" fillId="0" borderId="70" xfId="57" applyFont="1" applyBorder="1" applyAlignment="1">
      <alignment horizontal="right"/>
      <protection/>
    </xf>
    <xf numFmtId="0" fontId="0" fillId="0" borderId="71" xfId="0" applyBorder="1" applyAlignment="1">
      <alignment/>
    </xf>
    <xf numFmtId="0" fontId="0" fillId="0" borderId="66" xfId="57" applyFont="1" applyBorder="1" applyAlignment="1">
      <alignment horizontal="right"/>
      <protection/>
    </xf>
    <xf numFmtId="0" fontId="11" fillId="0" borderId="47" xfId="0" applyNumberFormat="1" applyFont="1" applyBorder="1" applyAlignment="1">
      <alignment/>
    </xf>
    <xf numFmtId="0" fontId="11" fillId="0" borderId="4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9" fontId="0" fillId="0" borderId="47" xfId="60" applyFill="1" applyBorder="1" applyAlignment="1" applyProtection="1">
      <alignment/>
      <protection/>
    </xf>
    <xf numFmtId="164" fontId="0" fillId="0" borderId="42" xfId="0" applyNumberFormat="1" applyFont="1" applyBorder="1" applyAlignment="1">
      <alignment horizontal="right"/>
    </xf>
    <xf numFmtId="164" fontId="0" fillId="0" borderId="42" xfId="0" applyNumberFormat="1" applyBorder="1" applyAlignment="1">
      <alignment/>
    </xf>
    <xf numFmtId="9" fontId="0" fillId="0" borderId="42" xfId="60" applyFill="1" applyBorder="1" applyAlignment="1" applyProtection="1">
      <alignment/>
      <protection/>
    </xf>
    <xf numFmtId="0" fontId="9" fillId="0" borderId="43" xfId="0" applyFont="1" applyBorder="1" applyAlignment="1">
      <alignment/>
    </xf>
    <xf numFmtId="164" fontId="9" fillId="0" borderId="44" xfId="0" applyNumberFormat="1" applyFont="1" applyBorder="1" applyAlignment="1">
      <alignment horizontal="right"/>
    </xf>
    <xf numFmtId="0" fontId="9" fillId="0" borderId="44" xfId="0" applyFont="1" applyBorder="1" applyAlignment="1">
      <alignment/>
    </xf>
    <xf numFmtId="164" fontId="9" fillId="0" borderId="45" xfId="0" applyNumberFormat="1" applyFont="1" applyFill="1" applyBorder="1" applyAlignment="1">
      <alignment/>
    </xf>
    <xf numFmtId="164" fontId="0" fillId="0" borderId="49" xfId="0" applyNumberFormat="1" applyBorder="1" applyAlignment="1">
      <alignment/>
    </xf>
    <xf numFmtId="0" fontId="11" fillId="0" borderId="49" xfId="0" applyNumberFormat="1" applyFont="1" applyBorder="1" applyAlignment="1">
      <alignment vertical="top" shrinkToFit="1"/>
    </xf>
    <xf numFmtId="0" fontId="11" fillId="0" borderId="49" xfId="0" applyNumberFormat="1" applyFont="1" applyBorder="1" applyAlignment="1">
      <alignment horizontal="right" vertical="top" wrapText="1"/>
    </xf>
    <xf numFmtId="0" fontId="11" fillId="0" borderId="49" xfId="0" applyNumberFormat="1" applyFont="1" applyBorder="1" applyAlignment="1">
      <alignment vertical="top" wrapText="1"/>
    </xf>
    <xf numFmtId="1" fontId="3" fillId="33" borderId="54" xfId="57" applyNumberFormat="1" applyFont="1" applyFill="1" applyBorder="1" applyAlignment="1">
      <alignment horizontal="center"/>
      <protection/>
    </xf>
    <xf numFmtId="1" fontId="3" fillId="33" borderId="55" xfId="57" applyNumberFormat="1" applyFont="1" applyFill="1" applyBorder="1" applyAlignment="1">
      <alignment horizontal="center"/>
      <protection/>
    </xf>
    <xf numFmtId="0" fontId="0" fillId="0" borderId="56" xfId="57" applyFont="1" applyBorder="1" applyAlignment="1">
      <alignment horizontal="right"/>
      <protection/>
    </xf>
    <xf numFmtId="0" fontId="0" fillId="0" borderId="58" xfId="57" applyFont="1" applyBorder="1" applyAlignment="1">
      <alignment horizontal="right"/>
      <protection/>
    </xf>
    <xf numFmtId="0" fontId="11" fillId="0" borderId="50" xfId="0" applyNumberFormat="1" applyFont="1" applyBorder="1" applyAlignment="1">
      <alignment wrapText="1"/>
    </xf>
    <xf numFmtId="0" fontId="11" fillId="0" borderId="50" xfId="0" applyNumberFormat="1" applyFont="1" applyBorder="1" applyAlignment="1">
      <alignment horizontal="right"/>
    </xf>
    <xf numFmtId="164" fontId="0" fillId="0" borderId="50" xfId="0" applyNumberFormat="1" applyBorder="1" applyAlignment="1">
      <alignment/>
    </xf>
    <xf numFmtId="164" fontId="0" fillId="0" borderId="61" xfId="0" applyNumberFormat="1" applyFont="1" applyBorder="1" applyAlignment="1">
      <alignment horizontal="right"/>
    </xf>
    <xf numFmtId="9" fontId="0" fillId="0" borderId="61" xfId="60" applyFill="1" applyBorder="1" applyAlignment="1" applyProtection="1">
      <alignment/>
      <protection/>
    </xf>
    <xf numFmtId="164" fontId="0" fillId="0" borderId="61" xfId="0" applyNumberFormat="1" applyBorder="1" applyAlignment="1">
      <alignment/>
    </xf>
    <xf numFmtId="0" fontId="0" fillId="0" borderId="43" xfId="0" applyFont="1" applyBorder="1" applyAlignment="1">
      <alignment/>
    </xf>
    <xf numFmtId="164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72" xfId="0" applyNumberFormat="1" applyFont="1" applyBorder="1" applyAlignment="1">
      <alignment/>
    </xf>
    <xf numFmtId="1" fontId="3" fillId="33" borderId="49" xfId="57" applyNumberFormat="1" applyFont="1" applyFill="1" applyBorder="1" applyAlignment="1">
      <alignment horizontal="center"/>
      <protection/>
    </xf>
    <xf numFmtId="164" fontId="0" fillId="0" borderId="49" xfId="57" applyNumberFormat="1" applyFont="1" applyBorder="1" applyAlignment="1">
      <alignment horizontal="right"/>
      <protection/>
    </xf>
    <xf numFmtId="0" fontId="3" fillId="33" borderId="67" xfId="57" applyFont="1" applyFill="1" applyBorder="1" applyAlignment="1">
      <alignment horizontal="center" wrapText="1"/>
      <protection/>
    </xf>
    <xf numFmtId="0" fontId="3" fillId="33" borderId="68" xfId="57" applyFont="1" applyFill="1" applyBorder="1" applyAlignment="1">
      <alignment horizontal="center" wrapText="1"/>
      <protection/>
    </xf>
    <xf numFmtId="164" fontId="3" fillId="33" borderId="68" xfId="57" applyNumberFormat="1" applyFont="1" applyFill="1" applyBorder="1" applyAlignment="1">
      <alignment horizontal="center" wrapText="1"/>
      <protection/>
    </xf>
    <xf numFmtId="9" fontId="3" fillId="33" borderId="68" xfId="57" applyNumberFormat="1" applyFont="1" applyFill="1" applyBorder="1" applyAlignment="1">
      <alignment horizontal="center" wrapText="1"/>
      <protection/>
    </xf>
    <xf numFmtId="164" fontId="3" fillId="33" borderId="69" xfId="57" applyNumberFormat="1" applyFont="1" applyFill="1" applyBorder="1" applyAlignment="1">
      <alignment horizontal="center" wrapText="1"/>
      <protection/>
    </xf>
    <xf numFmtId="1" fontId="3" fillId="33" borderId="56" xfId="57" applyNumberFormat="1" applyFont="1" applyFill="1" applyBorder="1" applyAlignment="1">
      <alignment horizontal="center"/>
      <protection/>
    </xf>
    <xf numFmtId="1" fontId="3" fillId="33" borderId="57" xfId="57" applyNumberFormat="1" applyFont="1" applyFill="1" applyBorder="1" applyAlignment="1">
      <alignment horizontal="center"/>
      <protection/>
    </xf>
    <xf numFmtId="0" fontId="11" fillId="0" borderId="50" xfId="0" applyNumberFormat="1" applyFont="1" applyBorder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9" fillId="0" borderId="73" xfId="0" applyFont="1" applyBorder="1" applyAlignment="1">
      <alignment/>
    </xf>
    <xf numFmtId="164" fontId="9" fillId="0" borderId="74" xfId="0" applyNumberFormat="1" applyFont="1" applyBorder="1" applyAlignment="1">
      <alignment/>
    </xf>
    <xf numFmtId="9" fontId="9" fillId="0" borderId="74" xfId="60" applyFont="1" applyFill="1" applyBorder="1" applyAlignment="1" applyProtection="1">
      <alignment/>
      <protection/>
    </xf>
    <xf numFmtId="164" fontId="9" fillId="0" borderId="75" xfId="0" applyNumberFormat="1" applyFont="1" applyBorder="1" applyAlignment="1">
      <alignment/>
    </xf>
    <xf numFmtId="0" fontId="9" fillId="0" borderId="76" xfId="0" applyFont="1" applyBorder="1" applyAlignment="1">
      <alignment/>
    </xf>
    <xf numFmtId="164" fontId="9" fillId="0" borderId="77" xfId="0" applyNumberFormat="1" applyFont="1" applyBorder="1" applyAlignment="1">
      <alignment/>
    </xf>
    <xf numFmtId="0" fontId="9" fillId="0" borderId="77" xfId="0" applyFont="1" applyBorder="1" applyAlignment="1">
      <alignment/>
    </xf>
    <xf numFmtId="164" fontId="9" fillId="0" borderId="78" xfId="0" applyNumberFormat="1" applyFont="1" applyFill="1" applyBorder="1" applyAlignment="1">
      <alignment/>
    </xf>
    <xf numFmtId="9" fontId="0" fillId="0" borderId="49" xfId="0" applyNumberFormat="1" applyBorder="1" applyAlignment="1">
      <alignment/>
    </xf>
    <xf numFmtId="0" fontId="0" fillId="0" borderId="50" xfId="0" applyNumberFormat="1" applyFont="1" applyBorder="1" applyAlignment="1">
      <alignment/>
    </xf>
    <xf numFmtId="9" fontId="0" fillId="0" borderId="61" xfId="0" applyNumberFormat="1" applyBorder="1" applyAlignment="1">
      <alignment/>
    </xf>
    <xf numFmtId="164" fontId="0" fillId="0" borderId="42" xfId="57" applyNumberFormat="1" applyFont="1" applyBorder="1" applyAlignment="1">
      <alignment horizontal="right"/>
      <protection/>
    </xf>
    <xf numFmtId="165" fontId="0" fillId="0" borderId="42" xfId="57" applyNumberFormat="1" applyFont="1" applyBorder="1">
      <alignment/>
      <protection/>
    </xf>
    <xf numFmtId="164" fontId="9" fillId="0" borderId="44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wrapText="1"/>
    </xf>
    <xf numFmtId="164" fontId="11" fillId="0" borderId="17" xfId="0" applyNumberFormat="1" applyFont="1" applyBorder="1" applyAlignment="1">
      <alignment horizontal="right"/>
    </xf>
    <xf numFmtId="164" fontId="11" fillId="0" borderId="17" xfId="0" applyNumberFormat="1" applyFont="1" applyFill="1" applyBorder="1" applyAlignment="1">
      <alignment horizontal="right" wrapText="1"/>
    </xf>
    <xf numFmtId="9" fontId="11" fillId="0" borderId="17" xfId="0" applyNumberFormat="1" applyFont="1" applyFill="1" applyBorder="1" applyAlignment="1">
      <alignment horizontal="center" wrapText="1"/>
    </xf>
    <xf numFmtId="164" fontId="11" fillId="0" borderId="17" xfId="56" applyNumberFormat="1" applyFont="1" applyFill="1" applyBorder="1" applyAlignment="1">
      <alignment horizontal="right" wrapText="1"/>
      <protection/>
    </xf>
    <xf numFmtId="1" fontId="11" fillId="0" borderId="18" xfId="0" applyNumberFormat="1" applyFont="1" applyFill="1" applyBorder="1" applyAlignment="1">
      <alignment horizontal="center" wrapText="1"/>
    </xf>
    <xf numFmtId="1" fontId="11" fillId="0" borderId="21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164" fontId="11" fillId="0" borderId="42" xfId="0" applyNumberFormat="1" applyFont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9" fontId="11" fillId="0" borderId="42" xfId="0" applyNumberFormat="1" applyFont="1" applyFill="1" applyBorder="1" applyAlignment="1">
      <alignment horizontal="center" wrapText="1"/>
    </xf>
    <xf numFmtId="164" fontId="11" fillId="0" borderId="42" xfId="56" applyNumberFormat="1" applyFont="1" applyFill="1" applyBorder="1" applyAlignment="1">
      <alignment horizontal="right" wrapText="1"/>
      <protection/>
    </xf>
    <xf numFmtId="0" fontId="11" fillId="0" borderId="15" xfId="56" applyFont="1" applyBorder="1" applyAlignment="1">
      <alignment vertical="top" wrapText="1"/>
      <protection/>
    </xf>
    <xf numFmtId="0" fontId="8" fillId="0" borderId="17" xfId="0" applyFont="1" applyBorder="1" applyAlignment="1">
      <alignment/>
    </xf>
    <xf numFmtId="0" fontId="0" fillId="0" borderId="20" xfId="0" applyFont="1" applyBorder="1" applyAlignment="1">
      <alignment wrapText="1"/>
    </xf>
    <xf numFmtId="164" fontId="0" fillId="0" borderId="42" xfId="57" applyNumberFormat="1" applyFont="1" applyBorder="1">
      <alignment/>
      <protection/>
    </xf>
    <xf numFmtId="9" fontId="0" fillId="0" borderId="23" xfId="60" applyNumberFormat="1" applyFill="1" applyBorder="1" applyAlignment="1" applyProtection="1">
      <alignment/>
      <protection/>
    </xf>
    <xf numFmtId="165" fontId="9" fillId="0" borderId="44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0" fontId="0" fillId="0" borderId="79" xfId="0" applyBorder="1" applyAlignment="1">
      <alignment/>
    </xf>
    <xf numFmtId="0" fontId="9" fillId="0" borderId="74" xfId="0" applyFont="1" applyBorder="1" applyAlignment="1">
      <alignment/>
    </xf>
    <xf numFmtId="164" fontId="9" fillId="0" borderId="74" xfId="0" applyNumberFormat="1" applyFont="1" applyFill="1" applyBorder="1" applyAlignment="1">
      <alignment/>
    </xf>
    <xf numFmtId="164" fontId="9" fillId="0" borderId="75" xfId="0" applyNumberFormat="1" applyFont="1" applyFill="1" applyBorder="1" applyAlignment="1">
      <alignment/>
    </xf>
    <xf numFmtId="0" fontId="8" fillId="34" borderId="49" xfId="61" applyNumberFormat="1" applyFont="1" applyFill="1" applyBorder="1" applyAlignment="1" applyProtection="1">
      <alignment horizontal="left" vertical="center" wrapText="1"/>
      <protection/>
    </xf>
    <xf numFmtId="0" fontId="13" fillId="0" borderId="49" xfId="45" applyFont="1" applyBorder="1" applyAlignment="1">
      <alignment horizontal="right"/>
      <protection/>
    </xf>
    <xf numFmtId="164" fontId="0" fillId="0" borderId="49" xfId="0" applyNumberFormat="1" applyFont="1" applyBorder="1" applyAlignment="1">
      <alignment wrapText="1"/>
    </xf>
    <xf numFmtId="9" fontId="0" fillId="0" borderId="49" xfId="60" applyFont="1" applyFill="1" applyBorder="1" applyAlignment="1" applyProtection="1">
      <alignment wrapText="1"/>
      <protection/>
    </xf>
    <xf numFmtId="0" fontId="10" fillId="34" borderId="49" xfId="53" applyFont="1" applyFill="1" applyBorder="1" applyAlignment="1">
      <alignment horizontal="right"/>
      <protection/>
    </xf>
    <xf numFmtId="0" fontId="8" fillId="34" borderId="49" xfId="53" applyFont="1" applyFill="1" applyBorder="1" applyAlignment="1">
      <alignment horizontal="left" vertical="center" wrapText="1"/>
      <protection/>
    </xf>
    <xf numFmtId="0" fontId="0" fillId="0" borderId="49" xfId="0" applyFont="1" applyBorder="1" applyAlignment="1">
      <alignment vertical="center" wrapText="1"/>
    </xf>
    <xf numFmtId="0" fontId="0" fillId="0" borderId="49" xfId="61" applyFont="1" applyBorder="1" applyAlignment="1">
      <alignment horizontal="left" vertical="center" wrapText="1"/>
      <protection/>
    </xf>
    <xf numFmtId="0" fontId="0" fillId="0" borderId="49" xfId="54" applyFont="1" applyBorder="1" applyAlignment="1">
      <alignment horizontal="left" vertical="center" wrapText="1"/>
      <protection/>
    </xf>
    <xf numFmtId="164" fontId="0" fillId="0" borderId="57" xfId="0" applyNumberFormat="1" applyFont="1" applyBorder="1" applyAlignment="1">
      <alignment wrapText="1"/>
    </xf>
    <xf numFmtId="0" fontId="10" fillId="34" borderId="50" xfId="45" applyFont="1" applyFill="1" applyBorder="1" applyAlignment="1">
      <alignment horizontal="left" vertical="center" wrapText="1"/>
      <protection/>
    </xf>
    <xf numFmtId="0" fontId="13" fillId="0" borderId="50" xfId="45" applyFont="1" applyBorder="1" applyAlignment="1">
      <alignment horizontal="right"/>
      <protection/>
    </xf>
    <xf numFmtId="164" fontId="0" fillId="0" borderId="50" xfId="0" applyNumberFormat="1" applyFont="1" applyBorder="1" applyAlignment="1">
      <alignment wrapText="1"/>
    </xf>
    <xf numFmtId="9" fontId="0" fillId="0" borderId="50" xfId="60" applyFont="1" applyFill="1" applyBorder="1" applyAlignment="1" applyProtection="1">
      <alignment wrapText="1"/>
      <protection/>
    </xf>
    <xf numFmtId="164" fontId="0" fillId="0" borderId="59" xfId="0" applyNumberFormat="1" applyFont="1" applyBorder="1" applyAlignment="1">
      <alignment wrapText="1"/>
    </xf>
    <xf numFmtId="169" fontId="0" fillId="0" borderId="20" xfId="56" applyNumberFormat="1" applyFont="1" applyBorder="1" applyAlignment="1">
      <alignment vertical="top" wrapText="1"/>
      <protection/>
    </xf>
    <xf numFmtId="49" fontId="3" fillId="33" borderId="52" xfId="56" applyNumberFormat="1" applyFont="1" applyFill="1" applyBorder="1" applyAlignment="1">
      <alignment horizontal="center" wrapText="1"/>
      <protection/>
    </xf>
    <xf numFmtId="0" fontId="3" fillId="33" borderId="70" xfId="0" applyFont="1" applyFill="1" applyBorder="1" applyAlignment="1">
      <alignment horizontal="center" wrapText="1"/>
    </xf>
    <xf numFmtId="1" fontId="3" fillId="33" borderId="71" xfId="0" applyNumberFormat="1" applyFont="1" applyFill="1" applyBorder="1" applyAlignment="1">
      <alignment horizontal="center" wrapText="1"/>
    </xf>
    <xf numFmtId="0" fontId="0" fillId="0" borderId="70" xfId="57" applyFont="1" applyBorder="1">
      <alignment/>
      <protection/>
    </xf>
    <xf numFmtId="0" fontId="0" fillId="0" borderId="71" xfId="56" applyFont="1" applyBorder="1" applyAlignment="1">
      <alignment vertical="top" wrapText="1"/>
      <protection/>
    </xf>
    <xf numFmtId="0" fontId="0" fillId="0" borderId="66" xfId="57" applyFont="1" applyBorder="1">
      <alignment/>
      <protection/>
    </xf>
    <xf numFmtId="0" fontId="6" fillId="0" borderId="47" xfId="0" applyFont="1" applyBorder="1" applyAlignment="1">
      <alignment/>
    </xf>
    <xf numFmtId="169" fontId="0" fillId="0" borderId="47" xfId="56" applyNumberFormat="1" applyFont="1" applyBorder="1" applyAlignment="1">
      <alignment vertical="top" wrapText="1"/>
      <protection/>
    </xf>
    <xf numFmtId="9" fontId="0" fillId="0" borderId="47" xfId="56" applyNumberFormat="1" applyFont="1" applyBorder="1" applyAlignment="1">
      <alignment vertical="top" wrapText="1"/>
      <protection/>
    </xf>
    <xf numFmtId="0" fontId="0" fillId="0" borderId="60" xfId="56" applyFont="1" applyBorder="1" applyAlignment="1">
      <alignment vertical="top" wrapText="1"/>
      <protection/>
    </xf>
    <xf numFmtId="0" fontId="10" fillId="0" borderId="50" xfId="0" applyFont="1" applyBorder="1" applyAlignment="1">
      <alignment/>
    </xf>
    <xf numFmtId="0" fontId="0" fillId="0" borderId="47" xfId="0" applyBorder="1" applyAlignment="1">
      <alignment/>
    </xf>
    <xf numFmtId="164" fontId="0" fillId="0" borderId="47" xfId="0" applyNumberFormat="1" applyBorder="1" applyAlignment="1">
      <alignment/>
    </xf>
    <xf numFmtId="0" fontId="0" fillId="0" borderId="58" xfId="0" applyFont="1" applyBorder="1" applyAlignment="1">
      <alignment/>
    </xf>
    <xf numFmtId="167" fontId="0" fillId="0" borderId="50" xfId="55" applyNumberFormat="1" applyFont="1" applyFill="1" applyBorder="1" applyAlignment="1" applyProtection="1">
      <alignment vertical="center"/>
      <protection/>
    </xf>
    <xf numFmtId="164" fontId="0" fillId="0" borderId="61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0" fontId="0" fillId="0" borderId="61" xfId="0" applyNumberFormat="1" applyFont="1" applyBorder="1" applyAlignment="1">
      <alignment/>
    </xf>
    <xf numFmtId="169" fontId="0" fillId="0" borderId="50" xfId="0" applyNumberFormat="1" applyFont="1" applyBorder="1" applyAlignment="1">
      <alignment/>
    </xf>
    <xf numFmtId="164" fontId="9" fillId="0" borderId="0" xfId="0" applyNumberFormat="1" applyFont="1" applyBorder="1" applyAlignment="1">
      <alignment wrapText="1"/>
    </xf>
    <xf numFmtId="1" fontId="3" fillId="33" borderId="49" xfId="0" applyNumberFormat="1" applyFont="1" applyFill="1" applyBorder="1" applyAlignment="1">
      <alignment horizontal="center" wrapText="1"/>
    </xf>
    <xf numFmtId="0" fontId="10" fillId="0" borderId="49" xfId="45" applyFont="1" applyBorder="1" applyAlignment="1">
      <alignment horizontal="left" wrapText="1"/>
      <protection/>
    </xf>
    <xf numFmtId="0" fontId="10" fillId="0" borderId="49" xfId="45" applyFont="1" applyBorder="1">
      <alignment/>
      <protection/>
    </xf>
    <xf numFmtId="0" fontId="10" fillId="0" borderId="49" xfId="45" applyNumberFormat="1" applyFont="1" applyBorder="1">
      <alignment/>
      <protection/>
    </xf>
    <xf numFmtId="0" fontId="3" fillId="33" borderId="67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164" fontId="3" fillId="33" borderId="68" xfId="0" applyNumberFormat="1" applyFont="1" applyFill="1" applyBorder="1" applyAlignment="1">
      <alignment horizontal="center" wrapText="1"/>
    </xf>
    <xf numFmtId="9" fontId="3" fillId="33" borderId="68" xfId="0" applyNumberFormat="1" applyFont="1" applyFill="1" applyBorder="1" applyAlignment="1">
      <alignment horizontal="center" wrapText="1"/>
    </xf>
    <xf numFmtId="164" fontId="3" fillId="33" borderId="69" xfId="0" applyNumberFormat="1" applyFont="1" applyFill="1" applyBorder="1" applyAlignment="1">
      <alignment horizontal="center" wrapText="1"/>
    </xf>
    <xf numFmtId="1" fontId="3" fillId="33" borderId="56" xfId="0" applyNumberFormat="1" applyFont="1" applyFill="1" applyBorder="1" applyAlignment="1">
      <alignment horizontal="center" wrapText="1"/>
    </xf>
    <xf numFmtId="1" fontId="3" fillId="33" borderId="57" xfId="0" applyNumberFormat="1" applyFont="1" applyFill="1" applyBorder="1" applyAlignment="1">
      <alignment horizontal="center" wrapText="1"/>
    </xf>
    <xf numFmtId="0" fontId="4" fillId="0" borderId="56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10" fillId="0" borderId="50" xfId="45" applyFont="1" applyBorder="1" applyAlignment="1">
      <alignment horizontal="left" wrapText="1"/>
      <protection/>
    </xf>
    <xf numFmtId="0" fontId="10" fillId="0" borderId="50" xfId="45" applyFont="1" applyBorder="1">
      <alignment/>
      <protection/>
    </xf>
    <xf numFmtId="164" fontId="0" fillId="0" borderId="61" xfId="0" applyNumberFormat="1" applyFont="1" applyBorder="1" applyAlignment="1">
      <alignment wrapText="1"/>
    </xf>
    <xf numFmtId="9" fontId="0" fillId="0" borderId="61" xfId="60" applyFont="1" applyFill="1" applyBorder="1" applyAlignment="1" applyProtection="1">
      <alignment wrapText="1"/>
      <protection/>
    </xf>
    <xf numFmtId="164" fontId="9" fillId="0" borderId="43" xfId="0" applyNumberFormat="1" applyFont="1" applyBorder="1" applyAlignment="1">
      <alignment wrapText="1"/>
    </xf>
    <xf numFmtId="164" fontId="9" fillId="0" borderId="44" xfId="0" applyNumberFormat="1" applyFont="1" applyBorder="1" applyAlignment="1">
      <alignment wrapText="1"/>
    </xf>
    <xf numFmtId="9" fontId="9" fillId="0" borderId="44" xfId="0" applyNumberFormat="1" applyFont="1" applyBorder="1" applyAlignment="1">
      <alignment wrapText="1"/>
    </xf>
    <xf numFmtId="164" fontId="9" fillId="0" borderId="45" xfId="0" applyNumberFormat="1" applyFont="1" applyBorder="1" applyAlignment="1">
      <alignment wrapText="1"/>
    </xf>
    <xf numFmtId="0" fontId="0" fillId="34" borderId="49" xfId="0" applyFont="1" applyFill="1" applyBorder="1" applyAlignment="1">
      <alignment/>
    </xf>
    <xf numFmtId="3" fontId="0" fillId="34" borderId="49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0" fillId="34" borderId="50" xfId="0" applyFont="1" applyFill="1" applyBorder="1" applyAlignment="1">
      <alignment/>
    </xf>
    <xf numFmtId="3" fontId="0" fillId="34" borderId="50" xfId="0" applyNumberFormat="1" applyFont="1" applyFill="1" applyBorder="1" applyAlignment="1">
      <alignment horizontal="center"/>
    </xf>
    <xf numFmtId="169" fontId="0" fillId="34" borderId="49" xfId="0" applyNumberFormat="1" applyFont="1" applyFill="1" applyBorder="1" applyAlignment="1">
      <alignment horizontal="right"/>
    </xf>
    <xf numFmtId="0" fontId="0" fillId="34" borderId="49" xfId="0" applyFont="1" applyFill="1" applyBorder="1" applyAlignment="1">
      <alignment horizontal="center"/>
    </xf>
    <xf numFmtId="169" fontId="0" fillId="0" borderId="49" xfId="0" applyNumberFormat="1" applyFont="1" applyBorder="1" applyAlignment="1">
      <alignment/>
    </xf>
    <xf numFmtId="10" fontId="0" fillId="0" borderId="49" xfId="0" applyNumberFormat="1" applyFont="1" applyBorder="1" applyAlignment="1">
      <alignment/>
    </xf>
    <xf numFmtId="169" fontId="0" fillId="34" borderId="61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9" fillId="34" borderId="0" xfId="0" applyFont="1" applyFill="1" applyAlignment="1">
      <alignment/>
    </xf>
    <xf numFmtId="0" fontId="9" fillId="34" borderId="76" xfId="0" applyFont="1" applyFill="1" applyBorder="1" applyAlignment="1">
      <alignment/>
    </xf>
    <xf numFmtId="169" fontId="9" fillId="0" borderId="77" xfId="0" applyNumberFormat="1" applyFont="1" applyBorder="1" applyAlignment="1">
      <alignment/>
    </xf>
    <xf numFmtId="169" fontId="9" fillId="0" borderId="78" xfId="0" applyNumberFormat="1" applyFont="1" applyBorder="1" applyAlignment="1">
      <alignment/>
    </xf>
    <xf numFmtId="165" fontId="9" fillId="0" borderId="77" xfId="0" applyNumberFormat="1" applyFont="1" applyBorder="1" applyAlignment="1">
      <alignment/>
    </xf>
    <xf numFmtId="169" fontId="9" fillId="0" borderId="80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3" fillId="33" borderId="49" xfId="57" applyNumberFormat="1" applyFont="1" applyFill="1" applyBorder="1" applyAlignment="1">
      <alignment horizontal="right"/>
      <protection/>
    </xf>
    <xf numFmtId="0" fontId="0" fillId="0" borderId="49" xfId="0" applyNumberFormat="1" applyFont="1" applyBorder="1" applyAlignment="1">
      <alignment horizontal="left"/>
    </xf>
    <xf numFmtId="0" fontId="0" fillId="0" borderId="49" xfId="0" applyNumberFormat="1" applyFont="1" applyBorder="1" applyAlignment="1">
      <alignment horizontal="center"/>
    </xf>
    <xf numFmtId="10" fontId="0" fillId="0" borderId="49" xfId="0" applyNumberFormat="1" applyFont="1" applyBorder="1" applyAlignment="1">
      <alignment horizontal="left"/>
    </xf>
    <xf numFmtId="164" fontId="0" fillId="0" borderId="49" xfId="0" applyNumberFormat="1" applyFont="1" applyBorder="1" applyAlignment="1">
      <alignment horizontal="right" wrapText="1"/>
    </xf>
    <xf numFmtId="167" fontId="0" fillId="0" borderId="49" xfId="55" applyNumberFormat="1" applyFont="1" applyFill="1" applyBorder="1" applyAlignment="1" applyProtection="1">
      <alignment horizontal="left" vertical="center"/>
      <protection/>
    </xf>
    <xf numFmtId="0" fontId="0" fillId="0" borderId="49" xfId="0" applyFont="1" applyBorder="1" applyAlignment="1">
      <alignment horizontal="center"/>
    </xf>
    <xf numFmtId="0" fontId="0" fillId="0" borderId="49" xfId="0" applyNumberFormat="1" applyFont="1" applyBorder="1" applyAlignment="1">
      <alignment horizontal="right"/>
    </xf>
    <xf numFmtId="0" fontId="10" fillId="0" borderId="49" xfId="45" applyFont="1" applyBorder="1" applyAlignment="1">
      <alignment horizontal="center"/>
      <protection/>
    </xf>
    <xf numFmtId="0" fontId="0" fillId="0" borderId="49" xfId="44" applyNumberFormat="1" applyFont="1" applyBorder="1" applyAlignment="1">
      <alignment horizontal="left"/>
      <protection/>
    </xf>
    <xf numFmtId="0" fontId="10" fillId="0" borderId="49" xfId="44" applyFont="1" applyBorder="1" applyAlignment="1">
      <alignment horizontal="left"/>
      <protection/>
    </xf>
    <xf numFmtId="0" fontId="10" fillId="0" borderId="49" xfId="0" applyFont="1" applyBorder="1" applyAlignment="1">
      <alignment horizontal="center"/>
    </xf>
    <xf numFmtId="167" fontId="10" fillId="0" borderId="49" xfId="55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Border="1" applyAlignment="1">
      <alignment horizontal="left"/>
    </xf>
    <xf numFmtId="0" fontId="10" fillId="0" borderId="49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49" fontId="0" fillId="0" borderId="57" xfId="0" applyNumberFormat="1" applyFont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0" fontId="10" fillId="0" borderId="50" xfId="0" applyNumberFormat="1" applyFont="1" applyBorder="1" applyAlignment="1">
      <alignment horizontal="left"/>
    </xf>
    <xf numFmtId="0" fontId="10" fillId="0" borderId="50" xfId="0" applyNumberFormat="1" applyFont="1" applyBorder="1" applyAlignment="1">
      <alignment horizontal="center"/>
    </xf>
    <xf numFmtId="10" fontId="0" fillId="0" borderId="50" xfId="0" applyNumberFormat="1" applyFont="1" applyBorder="1" applyAlignment="1">
      <alignment horizontal="left"/>
    </xf>
    <xf numFmtId="164" fontId="0" fillId="0" borderId="50" xfId="0" applyNumberFormat="1" applyFont="1" applyBorder="1" applyAlignment="1">
      <alignment horizontal="right" wrapText="1"/>
    </xf>
    <xf numFmtId="49" fontId="0" fillId="0" borderId="59" xfId="0" applyNumberFormat="1" applyFont="1" applyBorder="1" applyAlignment="1">
      <alignment horizontal="left" wrapText="1"/>
    </xf>
    <xf numFmtId="0" fontId="9" fillId="0" borderId="43" xfId="0" applyFont="1" applyBorder="1" applyAlignment="1">
      <alignment horizontal="right"/>
    </xf>
    <xf numFmtId="169" fontId="9" fillId="0" borderId="44" xfId="0" applyNumberFormat="1" applyFont="1" applyBorder="1" applyAlignment="1">
      <alignment/>
    </xf>
    <xf numFmtId="0" fontId="15" fillId="33" borderId="67" xfId="57" applyFont="1" applyFill="1" applyBorder="1" applyAlignment="1">
      <alignment horizontal="center" wrapText="1"/>
      <protection/>
    </xf>
    <xf numFmtId="0" fontId="15" fillId="33" borderId="68" xfId="57" applyFont="1" applyFill="1" applyBorder="1" applyAlignment="1">
      <alignment horizontal="center" wrapText="1"/>
      <protection/>
    </xf>
    <xf numFmtId="164" fontId="15" fillId="33" borderId="68" xfId="57" applyNumberFormat="1" applyFont="1" applyFill="1" applyBorder="1" applyAlignment="1">
      <alignment horizontal="center" wrapText="1"/>
      <protection/>
    </xf>
    <xf numFmtId="9" fontId="15" fillId="33" borderId="68" xfId="57" applyNumberFormat="1" applyFont="1" applyFill="1" applyBorder="1" applyAlignment="1">
      <alignment horizontal="center" wrapText="1"/>
      <protection/>
    </xf>
    <xf numFmtId="164" fontId="15" fillId="33" borderId="69" xfId="57" applyNumberFormat="1" applyFont="1" applyFill="1" applyBorder="1" applyAlignment="1">
      <alignment horizontal="center" wrapText="1"/>
      <protection/>
    </xf>
    <xf numFmtId="1" fontId="15" fillId="33" borderId="56" xfId="57" applyNumberFormat="1" applyFont="1" applyFill="1" applyBorder="1" applyAlignment="1">
      <alignment horizontal="center"/>
      <protection/>
    </xf>
    <xf numFmtId="1" fontId="15" fillId="33" borderId="49" xfId="57" applyNumberFormat="1" applyFont="1" applyFill="1" applyBorder="1" applyAlignment="1">
      <alignment horizontal="center"/>
      <protection/>
    </xf>
    <xf numFmtId="1" fontId="15" fillId="33" borderId="57" xfId="57" applyNumberFormat="1" applyFont="1" applyFill="1" applyBorder="1" applyAlignment="1">
      <alignment horizontal="center"/>
      <protection/>
    </xf>
    <xf numFmtId="0" fontId="11" fillId="0" borderId="57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56" xfId="0" applyFont="1" applyBorder="1" applyAlignment="1">
      <alignment wrapText="1"/>
    </xf>
    <xf numFmtId="0" fontId="11" fillId="34" borderId="49" xfId="44" applyFont="1" applyFill="1" applyBorder="1" applyAlignment="1">
      <alignment/>
      <protection/>
    </xf>
    <xf numFmtId="164" fontId="11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 wrapText="1"/>
    </xf>
    <xf numFmtId="164" fontId="11" fillId="0" borderId="57" xfId="0" applyNumberFormat="1" applyFont="1" applyBorder="1" applyAlignment="1">
      <alignment wrapText="1"/>
    </xf>
    <xf numFmtId="0" fontId="8" fillId="34" borderId="49" xfId="44" applyFont="1" applyFill="1" applyBorder="1" applyAlignment="1">
      <alignment/>
      <protection/>
    </xf>
    <xf numFmtId="0" fontId="11" fillId="0" borderId="49" xfId="44" applyFont="1" applyBorder="1" applyAlignment="1">
      <alignment/>
      <protection/>
    </xf>
    <xf numFmtId="0" fontId="11" fillId="0" borderId="58" xfId="0" applyFont="1" applyBorder="1" applyAlignment="1">
      <alignment wrapText="1"/>
    </xf>
    <xf numFmtId="0" fontId="11" fillId="34" borderId="50" xfId="44" applyFont="1" applyFill="1" applyBorder="1" applyAlignment="1">
      <alignment/>
      <protection/>
    </xf>
    <xf numFmtId="169" fontId="11" fillId="34" borderId="49" xfId="44" applyNumberFormat="1" applyFont="1" applyFill="1" applyBorder="1" applyAlignment="1">
      <alignment/>
      <protection/>
    </xf>
    <xf numFmtId="169" fontId="11" fillId="0" borderId="49" xfId="0" applyNumberFormat="1" applyFont="1" applyBorder="1" applyAlignment="1">
      <alignment/>
    </xf>
    <xf numFmtId="10" fontId="11" fillId="0" borderId="49" xfId="0" applyNumberFormat="1" applyFont="1" applyBorder="1" applyAlignment="1">
      <alignment/>
    </xf>
    <xf numFmtId="0" fontId="16" fillId="0" borderId="76" xfId="44" applyFont="1" applyBorder="1">
      <alignment/>
      <protection/>
    </xf>
    <xf numFmtId="0" fontId="9" fillId="0" borderId="81" xfId="0" applyFont="1" applyBorder="1" applyAlignment="1">
      <alignment/>
    </xf>
    <xf numFmtId="165" fontId="0" fillId="0" borderId="49" xfId="57" applyNumberFormat="1" applyFont="1" applyBorder="1">
      <alignment/>
      <protection/>
    </xf>
    <xf numFmtId="0" fontId="4" fillId="0" borderId="56" xfId="57" applyFont="1" applyBorder="1">
      <alignment/>
      <protection/>
    </xf>
    <xf numFmtId="164" fontId="0" fillId="0" borderId="57" xfId="57" applyNumberFormat="1" applyFont="1" applyBorder="1">
      <alignment/>
      <protection/>
    </xf>
    <xf numFmtId="0" fontId="4" fillId="0" borderId="58" xfId="57" applyFont="1" applyBorder="1">
      <alignment/>
      <protection/>
    </xf>
    <xf numFmtId="164" fontId="0" fillId="0" borderId="61" xfId="56" applyNumberFormat="1" applyFont="1" applyBorder="1" applyAlignment="1">
      <alignment horizontal="right"/>
      <protection/>
    </xf>
    <xf numFmtId="164" fontId="0" fillId="0" borderId="61" xfId="57" applyNumberFormat="1" applyFont="1" applyBorder="1" applyAlignment="1">
      <alignment horizontal="right"/>
      <protection/>
    </xf>
    <xf numFmtId="165" fontId="0" fillId="0" borderId="61" xfId="57" applyNumberFormat="1" applyFont="1" applyBorder="1">
      <alignment/>
      <protection/>
    </xf>
    <xf numFmtId="165" fontId="9" fillId="0" borderId="78" xfId="0" applyNumberFormat="1" applyFont="1" applyBorder="1" applyAlignment="1">
      <alignment/>
    </xf>
    <xf numFmtId="10" fontId="0" fillId="0" borderId="49" xfId="0" applyNumberFormat="1" applyBorder="1" applyAlignment="1">
      <alignment/>
    </xf>
    <xf numFmtId="169" fontId="9" fillId="0" borderId="76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164" fontId="0" fillId="0" borderId="59" xfId="57" applyNumberFormat="1" applyFont="1" applyBorder="1">
      <alignment/>
      <protection/>
    </xf>
    <xf numFmtId="164" fontId="0" fillId="34" borderId="61" xfId="0" applyNumberFormat="1" applyFont="1" applyFill="1" applyBorder="1" applyAlignment="1">
      <alignment/>
    </xf>
    <xf numFmtId="0" fontId="11" fillId="0" borderId="49" xfId="57" applyNumberFormat="1" applyFont="1" applyFill="1" applyBorder="1" applyAlignment="1" applyProtection="1">
      <alignment/>
      <protection/>
    </xf>
    <xf numFmtId="164" fontId="9" fillId="0" borderId="78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right"/>
    </xf>
    <xf numFmtId="0" fontId="0" fillId="0" borderId="56" xfId="45" applyNumberFormat="1" applyFont="1" applyBorder="1" applyAlignment="1">
      <alignment vertical="center"/>
      <protection/>
    </xf>
    <xf numFmtId="164" fontId="0" fillId="0" borderId="57" xfId="57" applyNumberFormat="1" applyFont="1" applyBorder="1" applyAlignment="1">
      <alignment horizontal="right"/>
      <protection/>
    </xf>
    <xf numFmtId="0" fontId="0" fillId="0" borderId="58" xfId="45" applyNumberFormat="1" applyFont="1" applyBorder="1" applyAlignment="1">
      <alignment vertical="center"/>
      <protection/>
    </xf>
    <xf numFmtId="0" fontId="3" fillId="33" borderId="68" xfId="57" applyFont="1" applyFill="1" applyBorder="1" applyAlignment="1">
      <alignment horizontal="center"/>
      <protection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Alignment="1">
      <alignment/>
    </xf>
    <xf numFmtId="0" fontId="0" fillId="0" borderId="49" xfId="0" applyFont="1" applyBorder="1" applyAlignment="1">
      <alignment wrapText="1"/>
    </xf>
    <xf numFmtId="0" fontId="0" fillId="0" borderId="61" xfId="0" applyBorder="1" applyAlignment="1">
      <alignment horizontal="right"/>
    </xf>
    <xf numFmtId="169" fontId="0" fillId="0" borderId="49" xfId="57" applyNumberFormat="1" applyFont="1" applyBorder="1" applyAlignment="1">
      <alignment horizontal="right"/>
      <protection/>
    </xf>
    <xf numFmtId="10" fontId="0" fillId="0" borderId="49" xfId="57" applyNumberFormat="1" applyFont="1" applyBorder="1" applyAlignment="1">
      <alignment horizontal="right"/>
      <protection/>
    </xf>
    <xf numFmtId="0" fontId="0" fillId="0" borderId="82" xfId="0" applyBorder="1" applyAlignment="1">
      <alignment/>
    </xf>
    <xf numFmtId="1" fontId="4" fillId="33" borderId="49" xfId="57" applyNumberFormat="1" applyFont="1" applyFill="1" applyBorder="1" applyAlignment="1">
      <alignment horizontal="center"/>
      <protection/>
    </xf>
    <xf numFmtId="167" fontId="0" fillId="0" borderId="49" xfId="55" applyNumberFormat="1" applyFont="1" applyFill="1" applyBorder="1" applyAlignment="1" applyProtection="1">
      <alignment vertical="center"/>
      <protection/>
    </xf>
    <xf numFmtId="166" fontId="0" fillId="0" borderId="49" xfId="0" applyNumberFormat="1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10" fillId="0" borderId="49" xfId="0" applyFont="1" applyBorder="1" applyAlignment="1">
      <alignment/>
    </xf>
    <xf numFmtId="0" fontId="8" fillId="0" borderId="49" xfId="57" applyNumberFormat="1" applyFont="1" applyFill="1" applyBorder="1" applyAlignment="1" applyProtection="1">
      <alignment horizontal="left" wrapText="1"/>
      <protection/>
    </xf>
    <xf numFmtId="1" fontId="4" fillId="33" borderId="56" xfId="57" applyNumberFormat="1" applyFont="1" applyFill="1" applyBorder="1" applyAlignment="1">
      <alignment horizontal="center"/>
      <protection/>
    </xf>
    <xf numFmtId="1" fontId="4" fillId="33" borderId="57" xfId="57" applyNumberFormat="1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0" fillId="0" borderId="77" xfId="0" applyBorder="1" applyAlignment="1">
      <alignment/>
    </xf>
    <xf numFmtId="0" fontId="0" fillId="0" borderId="83" xfId="0" applyBorder="1" applyAlignment="1">
      <alignment/>
    </xf>
    <xf numFmtId="0" fontId="9" fillId="0" borderId="84" xfId="0" applyFont="1" applyBorder="1" applyAlignment="1">
      <alignment/>
    </xf>
    <xf numFmtId="169" fontId="9" fillId="0" borderId="85" xfId="0" applyNumberFormat="1" applyFont="1" applyBorder="1" applyAlignment="1">
      <alignment/>
    </xf>
    <xf numFmtId="0" fontId="9" fillId="0" borderId="85" xfId="0" applyFont="1" applyBorder="1" applyAlignment="1">
      <alignment/>
    </xf>
    <xf numFmtId="169" fontId="9" fillId="0" borderId="86" xfId="0" applyNumberFormat="1" applyFont="1" applyBorder="1" applyAlignment="1">
      <alignment/>
    </xf>
    <xf numFmtId="1" fontId="3" fillId="33" borderId="87" xfId="57" applyNumberFormat="1" applyFont="1" applyFill="1" applyBorder="1" applyAlignment="1">
      <alignment horizontal="center"/>
      <protection/>
    </xf>
    <xf numFmtId="1" fontId="3" fillId="33" borderId="61" xfId="57" applyNumberFormat="1" applyFont="1" applyFill="1" applyBorder="1" applyAlignment="1">
      <alignment horizontal="center"/>
      <protection/>
    </xf>
    <xf numFmtId="1" fontId="3" fillId="33" borderId="83" xfId="57" applyNumberFormat="1" applyFont="1" applyFill="1" applyBorder="1" applyAlignment="1">
      <alignment horizontal="center"/>
      <protection/>
    </xf>
    <xf numFmtId="0" fontId="0" fillId="0" borderId="69" xfId="0" applyBorder="1" applyAlignment="1">
      <alignment/>
    </xf>
    <xf numFmtId="10" fontId="0" fillId="0" borderId="50" xfId="0" applyNumberFormat="1" applyBorder="1" applyAlignment="1">
      <alignment/>
    </xf>
    <xf numFmtId="0" fontId="0" fillId="0" borderId="49" xfId="61" applyFont="1" applyBorder="1" applyAlignment="1">
      <alignment horizontal="left" vertical="center" wrapText="1"/>
      <protection/>
    </xf>
    <xf numFmtId="9" fontId="0" fillId="0" borderId="88" xfId="60" applyFont="1" applyFill="1" applyBorder="1" applyAlignment="1" applyProtection="1">
      <alignment horizontal="right" vertical="center"/>
      <protection/>
    </xf>
    <xf numFmtId="9" fontId="0" fillId="0" borderId="0" xfId="60" applyFont="1" applyFill="1" applyBorder="1" applyAlignment="1" applyProtection="1">
      <alignment horizontal="right" vertical="center"/>
      <protection/>
    </xf>
    <xf numFmtId="0" fontId="0" fillId="0" borderId="89" xfId="0" applyBorder="1" applyAlignment="1">
      <alignment/>
    </xf>
    <xf numFmtId="0" fontId="0" fillId="0" borderId="90" xfId="0" applyBorder="1" applyAlignment="1">
      <alignment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5" xfId="55"/>
    <cellStyle name="Normalny_Arkusz1" xfId="56"/>
    <cellStyle name="Normalny_Arkusz2" xfId="57"/>
    <cellStyle name="Normalny_Arkusz4" xfId="58"/>
    <cellStyle name="Obliczenia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22" sqref="B22"/>
    </sheetView>
  </sheetViews>
  <sheetFormatPr defaultColWidth="8.7109375" defaultRowHeight="12.75"/>
  <cols>
    <col min="1" max="1" width="3.8515625" style="0" customWidth="1"/>
    <col min="2" max="2" width="48.140625" style="0" customWidth="1"/>
    <col min="3" max="3" width="8.7109375" style="0" customWidth="1"/>
    <col min="4" max="4" width="10.28125" style="0" customWidth="1"/>
    <col min="5" max="5" width="11.00390625" style="0" customWidth="1"/>
    <col min="6" max="6" width="8.140625" style="0" customWidth="1"/>
    <col min="7" max="7" width="10.421875" style="0" customWidth="1"/>
    <col min="8" max="8" width="13.7109375" style="0" customWidth="1"/>
    <col min="9" max="9" width="23.851562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9">
        <v>1</v>
      </c>
      <c r="B3" s="10" t="s">
        <v>9</v>
      </c>
      <c r="C3" s="11">
        <v>70</v>
      </c>
      <c r="D3" s="199"/>
      <c r="E3" s="200">
        <f aca="true" t="shared" si="0" ref="E3:E15">C3*D3</f>
        <v>0</v>
      </c>
      <c r="F3" s="12"/>
      <c r="G3" s="200">
        <f aca="true" t="shared" si="1" ref="G3:G15">E3*F3</f>
        <v>0</v>
      </c>
      <c r="H3" s="200">
        <f aca="true" t="shared" si="2" ref="H3:H15">E3+G3</f>
        <v>0</v>
      </c>
      <c r="I3" s="14"/>
    </row>
    <row r="4" spans="1:9" ht="27.75" customHeight="1">
      <c r="A4" s="15">
        <v>2</v>
      </c>
      <c r="B4" s="16" t="s">
        <v>10</v>
      </c>
      <c r="C4" s="17">
        <v>150</v>
      </c>
      <c r="D4" s="199"/>
      <c r="E4" s="200">
        <f t="shared" si="0"/>
        <v>0</v>
      </c>
      <c r="F4" s="12"/>
      <c r="G4" s="200">
        <f t="shared" si="1"/>
        <v>0</v>
      </c>
      <c r="H4" s="200">
        <f t="shared" si="2"/>
        <v>0</v>
      </c>
      <c r="I4" s="19"/>
    </row>
    <row r="5" spans="1:9" ht="12.75">
      <c r="A5" s="15">
        <v>3</v>
      </c>
      <c r="B5" s="20" t="s">
        <v>11</v>
      </c>
      <c r="C5" s="17">
        <v>25</v>
      </c>
      <c r="D5" s="199"/>
      <c r="E5" s="200">
        <f t="shared" si="0"/>
        <v>0</v>
      </c>
      <c r="F5" s="12"/>
      <c r="G5" s="200">
        <f t="shared" si="1"/>
        <v>0</v>
      </c>
      <c r="H5" s="200">
        <f t="shared" si="2"/>
        <v>0</v>
      </c>
      <c r="I5" s="19"/>
    </row>
    <row r="6" spans="1:9" ht="28.5" customHeight="1">
      <c r="A6" s="15">
        <v>4</v>
      </c>
      <c r="B6" s="16" t="s">
        <v>12</v>
      </c>
      <c r="C6" s="17">
        <v>400</v>
      </c>
      <c r="D6" s="199"/>
      <c r="E6" s="200">
        <f t="shared" si="0"/>
        <v>0</v>
      </c>
      <c r="F6" s="12"/>
      <c r="G6" s="200">
        <f t="shared" si="1"/>
        <v>0</v>
      </c>
      <c r="H6" s="200">
        <f t="shared" si="2"/>
        <v>0</v>
      </c>
      <c r="I6" s="19"/>
    </row>
    <row r="7" spans="1:9" ht="27" customHeight="1">
      <c r="A7" s="15">
        <v>5</v>
      </c>
      <c r="B7" s="16" t="s">
        <v>13</v>
      </c>
      <c r="C7" s="17">
        <v>100</v>
      </c>
      <c r="D7" s="199"/>
      <c r="E7" s="200">
        <f t="shared" si="0"/>
        <v>0</v>
      </c>
      <c r="F7" s="12"/>
      <c r="G7" s="200">
        <f t="shared" si="1"/>
        <v>0</v>
      </c>
      <c r="H7" s="200">
        <f t="shared" si="2"/>
        <v>0</v>
      </c>
      <c r="I7" s="19"/>
    </row>
    <row r="8" spans="1:9" ht="24.75" customHeight="1">
      <c r="A8" s="15">
        <v>6</v>
      </c>
      <c r="B8" s="16" t="s">
        <v>14</v>
      </c>
      <c r="C8" s="17">
        <v>1000</v>
      </c>
      <c r="D8" s="199"/>
      <c r="E8" s="200">
        <f t="shared" si="0"/>
        <v>0</v>
      </c>
      <c r="F8" s="12"/>
      <c r="G8" s="200">
        <f t="shared" si="1"/>
        <v>0</v>
      </c>
      <c r="H8" s="200">
        <f t="shared" si="2"/>
        <v>0</v>
      </c>
      <c r="I8" s="19"/>
    </row>
    <row r="9" spans="1:9" ht="12.75">
      <c r="A9" s="15">
        <v>7</v>
      </c>
      <c r="B9" s="20" t="s">
        <v>15</v>
      </c>
      <c r="C9" s="17">
        <v>150</v>
      </c>
      <c r="D9" s="199"/>
      <c r="E9" s="200">
        <f t="shared" si="0"/>
        <v>0</v>
      </c>
      <c r="F9" s="12"/>
      <c r="G9" s="200">
        <f t="shared" si="1"/>
        <v>0</v>
      </c>
      <c r="H9" s="200">
        <f t="shared" si="2"/>
        <v>0</v>
      </c>
      <c r="I9" s="19"/>
    </row>
    <row r="10" spans="1:9" ht="12.75">
      <c r="A10" s="15">
        <v>8</v>
      </c>
      <c r="B10" s="20" t="s">
        <v>16</v>
      </c>
      <c r="C10" s="17">
        <v>150</v>
      </c>
      <c r="D10" s="199"/>
      <c r="E10" s="200">
        <f t="shared" si="0"/>
        <v>0</v>
      </c>
      <c r="F10" s="12"/>
      <c r="G10" s="200">
        <f t="shared" si="1"/>
        <v>0</v>
      </c>
      <c r="H10" s="200">
        <f t="shared" si="2"/>
        <v>0</v>
      </c>
      <c r="I10" s="19"/>
    </row>
    <row r="11" spans="1:9" ht="14.25" customHeight="1">
      <c r="A11" s="15">
        <v>9</v>
      </c>
      <c r="B11" s="16" t="s">
        <v>17</v>
      </c>
      <c r="C11" s="17">
        <v>8000</v>
      </c>
      <c r="D11" s="199"/>
      <c r="E11" s="200">
        <f t="shared" si="0"/>
        <v>0</v>
      </c>
      <c r="F11" s="12"/>
      <c r="G11" s="200">
        <f t="shared" si="1"/>
        <v>0</v>
      </c>
      <c r="H11" s="200">
        <f t="shared" si="2"/>
        <v>0</v>
      </c>
      <c r="I11" s="19"/>
    </row>
    <row r="12" spans="1:9" ht="36">
      <c r="A12" s="15">
        <v>10</v>
      </c>
      <c r="B12" s="16" t="s">
        <v>18</v>
      </c>
      <c r="C12" s="17">
        <v>9000</v>
      </c>
      <c r="D12" s="199"/>
      <c r="E12" s="200">
        <f t="shared" si="0"/>
        <v>0</v>
      </c>
      <c r="F12" s="12"/>
      <c r="G12" s="200">
        <f t="shared" si="1"/>
        <v>0</v>
      </c>
      <c r="H12" s="200">
        <f t="shared" si="2"/>
        <v>0</v>
      </c>
      <c r="I12" s="19"/>
    </row>
    <row r="13" spans="1:9" ht="12.75">
      <c r="A13" s="15">
        <v>11</v>
      </c>
      <c r="B13" s="21" t="s">
        <v>19</v>
      </c>
      <c r="C13" s="22">
        <v>1500</v>
      </c>
      <c r="D13" s="199"/>
      <c r="E13" s="200">
        <f t="shared" si="0"/>
        <v>0</v>
      </c>
      <c r="F13" s="12"/>
      <c r="G13" s="200">
        <f t="shared" si="1"/>
        <v>0</v>
      </c>
      <c r="H13" s="200">
        <f t="shared" si="2"/>
        <v>0</v>
      </c>
      <c r="I13" s="19"/>
    </row>
    <row r="14" spans="1:9" ht="24">
      <c r="A14" s="15">
        <v>12</v>
      </c>
      <c r="B14" s="23" t="s">
        <v>20</v>
      </c>
      <c r="C14" s="24">
        <v>8000</v>
      </c>
      <c r="D14" s="199"/>
      <c r="E14" s="200">
        <f t="shared" si="0"/>
        <v>0</v>
      </c>
      <c r="F14" s="12"/>
      <c r="G14" s="200">
        <f t="shared" si="1"/>
        <v>0</v>
      </c>
      <c r="H14" s="200">
        <f t="shared" si="2"/>
        <v>0</v>
      </c>
      <c r="I14" s="19"/>
    </row>
    <row r="15" spans="1:9" ht="13.5" thickBot="1">
      <c r="A15" s="209">
        <v>13</v>
      </c>
      <c r="B15" s="210" t="s">
        <v>21</v>
      </c>
      <c r="C15" s="211">
        <v>200</v>
      </c>
      <c r="D15" s="213"/>
      <c r="E15" s="214">
        <f t="shared" si="0"/>
        <v>0</v>
      </c>
      <c r="F15" s="58"/>
      <c r="G15" s="214">
        <f t="shared" si="1"/>
        <v>0</v>
      </c>
      <c r="H15" s="214">
        <f t="shared" si="2"/>
        <v>0</v>
      </c>
      <c r="I15" s="212"/>
    </row>
    <row r="16" spans="1:9" ht="23.25" customHeight="1" thickBot="1">
      <c r="A16" s="146"/>
      <c r="B16" s="147"/>
      <c r="C16" s="147"/>
      <c r="D16" s="215" t="s">
        <v>22</v>
      </c>
      <c r="E16" s="206">
        <f>SUM(E3:E15)</f>
        <v>0</v>
      </c>
      <c r="F16" s="207"/>
      <c r="G16" s="206">
        <f>SUM(G3:G15)</f>
        <v>0</v>
      </c>
      <c r="H16" s="208">
        <f>SUM(H3:H15)</f>
        <v>0</v>
      </c>
      <c r="I16" s="148"/>
    </row>
  </sheetData>
  <sheetProtection/>
  <printOptions/>
  <pageMargins left="0.5513888888888889" right="0.2361111111111111" top="1.3777777777777778" bottom="0.9840277777777777" header="0.8659722222222223" footer="0.5118055555555555"/>
  <pageSetup horizontalDpi="600" verticalDpi="600" orientation="landscape" paperSize="9" r:id="rId1"/>
  <headerFooter alignWithMargins="0">
    <oddHeader xml:space="preserve">&amp;LGCR/44/ZP/2018&amp;CCZĘŚĆ 1. </oddHeader>
    <oddFooter>&amp;R&amp;Nz&amp;N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36" sqref="B36"/>
    </sheetView>
  </sheetViews>
  <sheetFormatPr defaultColWidth="11.57421875" defaultRowHeight="12.75"/>
  <cols>
    <col min="1" max="1" width="3.7109375" style="0" customWidth="1"/>
    <col min="2" max="2" width="45.421875" style="0" customWidth="1"/>
    <col min="3" max="3" width="8.8515625" style="0" customWidth="1"/>
    <col min="4" max="4" width="10.7109375" style="0" customWidth="1"/>
    <col min="5" max="5" width="11.8515625" style="0" customWidth="1"/>
    <col min="6" max="6" width="8.28125" style="0" customWidth="1"/>
    <col min="7" max="7" width="10.00390625" style="0" customWidth="1"/>
    <col min="8" max="8" width="11.57421875" style="0" customWidth="1"/>
    <col min="9" max="9" width="23.5742187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342">
        <v>1</v>
      </c>
      <c r="B3" s="294" t="s">
        <v>172</v>
      </c>
      <c r="C3" s="295">
        <v>15</v>
      </c>
      <c r="D3" s="296"/>
      <c r="E3" s="336">
        <f>C3*D3</f>
        <v>0</v>
      </c>
      <c r="F3" s="223"/>
      <c r="G3" s="336">
        <f aca="true" t="shared" si="0" ref="G3:G34">E3*F3</f>
        <v>0</v>
      </c>
      <c r="H3" s="336">
        <f aca="true" t="shared" si="1" ref="H3:H34">E3+G3</f>
        <v>0</v>
      </c>
      <c r="I3" s="239"/>
    </row>
    <row r="4" spans="1:9" ht="12.75">
      <c r="A4" s="342">
        <v>2</v>
      </c>
      <c r="B4" s="294" t="s">
        <v>173</v>
      </c>
      <c r="C4" s="295">
        <v>5</v>
      </c>
      <c r="D4" s="296"/>
      <c r="E4" s="336">
        <f aca="true" t="shared" si="2" ref="E4:E34">C4*D4</f>
        <v>0</v>
      </c>
      <c r="F4" s="223"/>
      <c r="G4" s="336">
        <f t="shared" si="0"/>
        <v>0</v>
      </c>
      <c r="H4" s="336">
        <f t="shared" si="1"/>
        <v>0</v>
      </c>
      <c r="I4" s="239"/>
    </row>
    <row r="5" spans="1:9" ht="12.75">
      <c r="A5" s="342">
        <v>3</v>
      </c>
      <c r="B5" s="294" t="s">
        <v>174</v>
      </c>
      <c r="C5" s="295">
        <v>20</v>
      </c>
      <c r="D5" s="296"/>
      <c r="E5" s="336">
        <f t="shared" si="2"/>
        <v>0</v>
      </c>
      <c r="F5" s="223"/>
      <c r="G5" s="336">
        <f t="shared" si="0"/>
        <v>0</v>
      </c>
      <c r="H5" s="336">
        <f t="shared" si="1"/>
        <v>0</v>
      </c>
      <c r="I5" s="239"/>
    </row>
    <row r="6" spans="1:9" ht="12.75">
      <c r="A6" s="342">
        <v>4</v>
      </c>
      <c r="B6" s="294" t="s">
        <v>175</v>
      </c>
      <c r="C6" s="295">
        <v>140</v>
      </c>
      <c r="D6" s="296"/>
      <c r="E6" s="336">
        <f t="shared" si="2"/>
        <v>0</v>
      </c>
      <c r="F6" s="223"/>
      <c r="G6" s="336">
        <f t="shared" si="0"/>
        <v>0</v>
      </c>
      <c r="H6" s="336">
        <f t="shared" si="1"/>
        <v>0</v>
      </c>
      <c r="I6" s="239"/>
    </row>
    <row r="7" spans="1:9" ht="12.75">
      <c r="A7" s="342">
        <v>5</v>
      </c>
      <c r="B7" s="294" t="s">
        <v>176</v>
      </c>
      <c r="C7" s="295">
        <v>30</v>
      </c>
      <c r="D7" s="296"/>
      <c r="E7" s="336">
        <f t="shared" si="2"/>
        <v>0</v>
      </c>
      <c r="F7" s="223"/>
      <c r="G7" s="336">
        <f t="shared" si="0"/>
        <v>0</v>
      </c>
      <c r="H7" s="336">
        <f t="shared" si="1"/>
        <v>0</v>
      </c>
      <c r="I7" s="239"/>
    </row>
    <row r="8" spans="1:9" ht="12.75">
      <c r="A8" s="342">
        <v>6</v>
      </c>
      <c r="B8" s="294" t="s">
        <v>177</v>
      </c>
      <c r="C8" s="295">
        <v>20</v>
      </c>
      <c r="D8" s="296"/>
      <c r="E8" s="336">
        <f t="shared" si="2"/>
        <v>0</v>
      </c>
      <c r="F8" s="223"/>
      <c r="G8" s="336">
        <f t="shared" si="0"/>
        <v>0</v>
      </c>
      <c r="H8" s="336">
        <f t="shared" si="1"/>
        <v>0</v>
      </c>
      <c r="I8" s="239"/>
    </row>
    <row r="9" spans="1:9" ht="12.75">
      <c r="A9" s="342">
        <v>7</v>
      </c>
      <c r="B9" s="294" t="s">
        <v>178</v>
      </c>
      <c r="C9" s="295">
        <v>2</v>
      </c>
      <c r="D9" s="296"/>
      <c r="E9" s="336">
        <f t="shared" si="2"/>
        <v>0</v>
      </c>
      <c r="F9" s="223"/>
      <c r="G9" s="336">
        <f t="shared" si="0"/>
        <v>0</v>
      </c>
      <c r="H9" s="336">
        <f t="shared" si="1"/>
        <v>0</v>
      </c>
      <c r="I9" s="239"/>
    </row>
    <row r="10" spans="1:9" ht="12.75">
      <c r="A10" s="342">
        <v>8</v>
      </c>
      <c r="B10" s="294" t="s">
        <v>179</v>
      </c>
      <c r="C10" s="295">
        <v>10</v>
      </c>
      <c r="D10" s="296"/>
      <c r="E10" s="336">
        <f t="shared" si="2"/>
        <v>0</v>
      </c>
      <c r="F10" s="223"/>
      <c r="G10" s="336">
        <f t="shared" si="0"/>
        <v>0</v>
      </c>
      <c r="H10" s="336">
        <f t="shared" si="1"/>
        <v>0</v>
      </c>
      <c r="I10" s="239"/>
    </row>
    <row r="11" spans="1:9" ht="12.75">
      <c r="A11" s="342">
        <v>9</v>
      </c>
      <c r="B11" s="339" t="s">
        <v>180</v>
      </c>
      <c r="C11" s="338">
        <v>15</v>
      </c>
      <c r="D11" s="296"/>
      <c r="E11" s="336">
        <f t="shared" si="2"/>
        <v>0</v>
      </c>
      <c r="F11" s="223"/>
      <c r="G11" s="336">
        <f t="shared" si="0"/>
        <v>0</v>
      </c>
      <c r="H11" s="336">
        <f t="shared" si="1"/>
        <v>0</v>
      </c>
      <c r="I11" s="239"/>
    </row>
    <row r="12" spans="1:9" ht="12.75">
      <c r="A12" s="342">
        <v>10</v>
      </c>
      <c r="B12" s="294" t="s">
        <v>181</v>
      </c>
      <c r="C12" s="295">
        <v>15</v>
      </c>
      <c r="D12" s="296"/>
      <c r="E12" s="336">
        <f t="shared" si="2"/>
        <v>0</v>
      </c>
      <c r="F12" s="223"/>
      <c r="G12" s="336">
        <f t="shared" si="0"/>
        <v>0</v>
      </c>
      <c r="H12" s="336">
        <f t="shared" si="1"/>
        <v>0</v>
      </c>
      <c r="I12" s="239"/>
    </row>
    <row r="13" spans="1:9" ht="12.75">
      <c r="A13" s="342">
        <v>11</v>
      </c>
      <c r="B13" s="294" t="s">
        <v>182</v>
      </c>
      <c r="C13" s="295">
        <v>50</v>
      </c>
      <c r="D13" s="296"/>
      <c r="E13" s="336">
        <f t="shared" si="2"/>
        <v>0</v>
      </c>
      <c r="F13" s="223"/>
      <c r="G13" s="336">
        <f t="shared" si="0"/>
        <v>0</v>
      </c>
      <c r="H13" s="336">
        <f t="shared" si="1"/>
        <v>0</v>
      </c>
      <c r="I13" s="239"/>
    </row>
    <row r="14" spans="1:9" ht="12.75">
      <c r="A14" s="342">
        <v>12</v>
      </c>
      <c r="B14" s="294" t="s">
        <v>183</v>
      </c>
      <c r="C14" s="295">
        <v>5</v>
      </c>
      <c r="D14" s="296"/>
      <c r="E14" s="336">
        <f t="shared" si="2"/>
        <v>0</v>
      </c>
      <c r="F14" s="223"/>
      <c r="G14" s="336">
        <f t="shared" si="0"/>
        <v>0</v>
      </c>
      <c r="H14" s="336">
        <f t="shared" si="1"/>
        <v>0</v>
      </c>
      <c r="I14" s="239"/>
    </row>
    <row r="15" spans="1:9" ht="12.75">
      <c r="A15" s="342">
        <v>13</v>
      </c>
      <c r="B15" s="294" t="s">
        <v>184</v>
      </c>
      <c r="C15" s="295">
        <v>80</v>
      </c>
      <c r="D15" s="296"/>
      <c r="E15" s="336">
        <f t="shared" si="2"/>
        <v>0</v>
      </c>
      <c r="F15" s="223"/>
      <c r="G15" s="336">
        <f t="shared" si="0"/>
        <v>0</v>
      </c>
      <c r="H15" s="336">
        <f t="shared" si="1"/>
        <v>0</v>
      </c>
      <c r="I15" s="239"/>
    </row>
    <row r="16" spans="1:9" ht="12.75">
      <c r="A16" s="342">
        <v>14</v>
      </c>
      <c r="B16" s="294" t="s">
        <v>185</v>
      </c>
      <c r="C16" s="295">
        <v>70</v>
      </c>
      <c r="D16" s="296"/>
      <c r="E16" s="336">
        <f t="shared" si="2"/>
        <v>0</v>
      </c>
      <c r="F16" s="223"/>
      <c r="G16" s="336">
        <f t="shared" si="0"/>
        <v>0</v>
      </c>
      <c r="H16" s="336">
        <f t="shared" si="1"/>
        <v>0</v>
      </c>
      <c r="I16" s="239"/>
    </row>
    <row r="17" spans="1:9" ht="12.75">
      <c r="A17" s="342">
        <v>15</v>
      </c>
      <c r="B17" s="301" t="s">
        <v>186</v>
      </c>
      <c r="C17" s="295">
        <v>80</v>
      </c>
      <c r="D17" s="296"/>
      <c r="E17" s="336">
        <f t="shared" si="2"/>
        <v>0</v>
      </c>
      <c r="F17" s="223"/>
      <c r="G17" s="336">
        <f t="shared" si="0"/>
        <v>0</v>
      </c>
      <c r="H17" s="336">
        <f t="shared" si="1"/>
        <v>0</v>
      </c>
      <c r="I17" s="239"/>
    </row>
    <row r="18" spans="1:9" ht="12.75">
      <c r="A18" s="342">
        <v>16</v>
      </c>
      <c r="B18" s="294" t="s">
        <v>187</v>
      </c>
      <c r="C18" s="295">
        <v>30</v>
      </c>
      <c r="D18" s="296"/>
      <c r="E18" s="336">
        <f t="shared" si="2"/>
        <v>0</v>
      </c>
      <c r="F18" s="223"/>
      <c r="G18" s="336">
        <f t="shared" si="0"/>
        <v>0</v>
      </c>
      <c r="H18" s="336">
        <f t="shared" si="1"/>
        <v>0</v>
      </c>
      <c r="I18" s="239"/>
    </row>
    <row r="19" spans="1:9" ht="12.75">
      <c r="A19" s="342">
        <v>17</v>
      </c>
      <c r="B19" s="294" t="s">
        <v>188</v>
      </c>
      <c r="C19" s="295">
        <v>500</v>
      </c>
      <c r="D19" s="296"/>
      <c r="E19" s="336">
        <f t="shared" si="2"/>
        <v>0</v>
      </c>
      <c r="F19" s="223"/>
      <c r="G19" s="336">
        <f t="shared" si="0"/>
        <v>0</v>
      </c>
      <c r="H19" s="336">
        <f t="shared" si="1"/>
        <v>0</v>
      </c>
      <c r="I19" s="239"/>
    </row>
    <row r="20" spans="1:9" ht="12.75">
      <c r="A20" s="342">
        <v>18</v>
      </c>
      <c r="B20" s="294" t="s">
        <v>189</v>
      </c>
      <c r="C20" s="295">
        <v>15</v>
      </c>
      <c r="D20" s="296"/>
      <c r="E20" s="336">
        <f t="shared" si="2"/>
        <v>0</v>
      </c>
      <c r="F20" s="223"/>
      <c r="G20" s="336">
        <f t="shared" si="0"/>
        <v>0</v>
      </c>
      <c r="H20" s="336">
        <f t="shared" si="1"/>
        <v>0</v>
      </c>
      <c r="I20" s="239"/>
    </row>
    <row r="21" spans="1:9" ht="12.75">
      <c r="A21" s="342">
        <v>19</v>
      </c>
      <c r="B21" s="294" t="s">
        <v>190</v>
      </c>
      <c r="C21" s="295">
        <v>10</v>
      </c>
      <c r="D21" s="296"/>
      <c r="E21" s="336">
        <f t="shared" si="2"/>
        <v>0</v>
      </c>
      <c r="F21" s="223"/>
      <c r="G21" s="336">
        <f t="shared" si="0"/>
        <v>0</v>
      </c>
      <c r="H21" s="336">
        <f t="shared" si="1"/>
        <v>0</v>
      </c>
      <c r="I21" s="239"/>
    </row>
    <row r="22" spans="1:9" ht="12.75">
      <c r="A22" s="342">
        <v>20</v>
      </c>
      <c r="B22" s="294" t="s">
        <v>191</v>
      </c>
      <c r="C22" s="295">
        <v>10</v>
      </c>
      <c r="D22" s="296"/>
      <c r="E22" s="336">
        <f t="shared" si="2"/>
        <v>0</v>
      </c>
      <c r="F22" s="223"/>
      <c r="G22" s="336">
        <f t="shared" si="0"/>
        <v>0</v>
      </c>
      <c r="H22" s="336">
        <f t="shared" si="1"/>
        <v>0</v>
      </c>
      <c r="I22" s="239"/>
    </row>
    <row r="23" spans="1:9" ht="12.75">
      <c r="A23" s="342">
        <v>21</v>
      </c>
      <c r="B23" s="294" t="s">
        <v>192</v>
      </c>
      <c r="C23" s="295">
        <v>10</v>
      </c>
      <c r="D23" s="296"/>
      <c r="E23" s="336">
        <f t="shared" si="2"/>
        <v>0</v>
      </c>
      <c r="F23" s="223"/>
      <c r="G23" s="336">
        <f t="shared" si="0"/>
        <v>0</v>
      </c>
      <c r="H23" s="336">
        <f t="shared" si="1"/>
        <v>0</v>
      </c>
      <c r="I23" s="239"/>
    </row>
    <row r="24" spans="1:9" ht="12.75">
      <c r="A24" s="342">
        <v>22</v>
      </c>
      <c r="B24" s="294" t="s">
        <v>193</v>
      </c>
      <c r="C24" s="295">
        <v>400</v>
      </c>
      <c r="D24" s="296"/>
      <c r="E24" s="336">
        <f t="shared" si="2"/>
        <v>0</v>
      </c>
      <c r="F24" s="223"/>
      <c r="G24" s="336">
        <f t="shared" si="0"/>
        <v>0</v>
      </c>
      <c r="H24" s="336">
        <f t="shared" si="1"/>
        <v>0</v>
      </c>
      <c r="I24" s="239"/>
    </row>
    <row r="25" spans="1:9" ht="12.75">
      <c r="A25" s="342">
        <v>23</v>
      </c>
      <c r="B25" s="294" t="s">
        <v>194</v>
      </c>
      <c r="C25" s="295">
        <v>5</v>
      </c>
      <c r="D25" s="296"/>
      <c r="E25" s="336">
        <f t="shared" si="2"/>
        <v>0</v>
      </c>
      <c r="F25" s="223"/>
      <c r="G25" s="336">
        <f t="shared" si="0"/>
        <v>0</v>
      </c>
      <c r="H25" s="336">
        <f t="shared" si="1"/>
        <v>0</v>
      </c>
      <c r="I25" s="239"/>
    </row>
    <row r="26" spans="1:9" ht="12.75">
      <c r="A26" s="342">
        <v>24</v>
      </c>
      <c r="B26" s="294" t="s">
        <v>195</v>
      </c>
      <c r="C26" s="295">
        <v>20</v>
      </c>
      <c r="D26" s="296"/>
      <c r="E26" s="336">
        <f t="shared" si="2"/>
        <v>0</v>
      </c>
      <c r="F26" s="223"/>
      <c r="G26" s="336">
        <f t="shared" si="0"/>
        <v>0</v>
      </c>
      <c r="H26" s="336">
        <f t="shared" si="1"/>
        <v>0</v>
      </c>
      <c r="I26" s="239"/>
    </row>
    <row r="27" spans="1:9" ht="12.75">
      <c r="A27" s="342">
        <v>25</v>
      </c>
      <c r="B27" s="294" t="s">
        <v>196</v>
      </c>
      <c r="C27" s="295">
        <v>550</v>
      </c>
      <c r="D27" s="296"/>
      <c r="E27" s="336">
        <f t="shared" si="2"/>
        <v>0</v>
      </c>
      <c r="F27" s="223"/>
      <c r="G27" s="336">
        <f t="shared" si="0"/>
        <v>0</v>
      </c>
      <c r="H27" s="336">
        <f t="shared" si="1"/>
        <v>0</v>
      </c>
      <c r="I27" s="239"/>
    </row>
    <row r="28" spans="1:9" ht="12.75">
      <c r="A28" s="342">
        <v>26</v>
      </c>
      <c r="B28" s="294" t="s">
        <v>197</v>
      </c>
      <c r="C28" s="295">
        <v>850</v>
      </c>
      <c r="D28" s="296"/>
      <c r="E28" s="336">
        <f t="shared" si="2"/>
        <v>0</v>
      </c>
      <c r="F28" s="223"/>
      <c r="G28" s="336">
        <f t="shared" si="0"/>
        <v>0</v>
      </c>
      <c r="H28" s="336">
        <f t="shared" si="1"/>
        <v>0</v>
      </c>
      <c r="I28" s="239"/>
    </row>
    <row r="29" spans="1:9" ht="12.75">
      <c r="A29" s="342">
        <v>27</v>
      </c>
      <c r="B29" s="294" t="s">
        <v>198</v>
      </c>
      <c r="C29" s="295">
        <v>40</v>
      </c>
      <c r="D29" s="296"/>
      <c r="E29" s="336">
        <f t="shared" si="2"/>
        <v>0</v>
      </c>
      <c r="F29" s="223"/>
      <c r="G29" s="336">
        <f t="shared" si="0"/>
        <v>0</v>
      </c>
      <c r="H29" s="336">
        <f t="shared" si="1"/>
        <v>0</v>
      </c>
      <c r="I29" s="239"/>
    </row>
    <row r="30" spans="1:9" ht="12.75">
      <c r="A30" s="342">
        <v>28</v>
      </c>
      <c r="B30" s="301" t="s">
        <v>199</v>
      </c>
      <c r="C30" s="295">
        <v>20</v>
      </c>
      <c r="D30" s="296"/>
      <c r="E30" s="336">
        <f t="shared" si="2"/>
        <v>0</v>
      </c>
      <c r="F30" s="223"/>
      <c r="G30" s="336">
        <f t="shared" si="0"/>
        <v>0</v>
      </c>
      <c r="H30" s="336">
        <f t="shared" si="1"/>
        <v>0</v>
      </c>
      <c r="I30" s="239"/>
    </row>
    <row r="31" spans="1:9" ht="12.75">
      <c r="A31" s="342">
        <v>29</v>
      </c>
      <c r="B31" s="294" t="s">
        <v>200</v>
      </c>
      <c r="C31" s="295">
        <v>220</v>
      </c>
      <c r="D31" s="296"/>
      <c r="E31" s="336">
        <f t="shared" si="2"/>
        <v>0</v>
      </c>
      <c r="F31" s="223"/>
      <c r="G31" s="336">
        <f t="shared" si="0"/>
        <v>0</v>
      </c>
      <c r="H31" s="336">
        <f t="shared" si="1"/>
        <v>0</v>
      </c>
      <c r="I31" s="239"/>
    </row>
    <row r="32" spans="1:9" ht="12.75">
      <c r="A32" s="342">
        <v>30</v>
      </c>
      <c r="B32" s="294" t="s">
        <v>201</v>
      </c>
      <c r="C32" s="295">
        <v>250</v>
      </c>
      <c r="D32" s="296"/>
      <c r="E32" s="336">
        <f t="shared" si="2"/>
        <v>0</v>
      </c>
      <c r="F32" s="223"/>
      <c r="G32" s="336">
        <f t="shared" si="0"/>
        <v>0</v>
      </c>
      <c r="H32" s="336">
        <f t="shared" si="1"/>
        <v>0</v>
      </c>
      <c r="I32" s="239"/>
    </row>
    <row r="33" spans="1:9" ht="12.75">
      <c r="A33" s="342">
        <v>31</v>
      </c>
      <c r="B33" s="294" t="s">
        <v>202</v>
      </c>
      <c r="C33" s="295">
        <v>15</v>
      </c>
      <c r="D33" s="296"/>
      <c r="E33" s="336">
        <f t="shared" si="2"/>
        <v>0</v>
      </c>
      <c r="F33" s="223"/>
      <c r="G33" s="336">
        <f t="shared" si="0"/>
        <v>0</v>
      </c>
      <c r="H33" s="336">
        <f t="shared" si="1"/>
        <v>0</v>
      </c>
      <c r="I33" s="239"/>
    </row>
    <row r="34" spans="1:9" ht="13.5" thickBot="1">
      <c r="A34" s="343">
        <v>32</v>
      </c>
      <c r="B34" s="364" t="s">
        <v>203</v>
      </c>
      <c r="C34" s="345">
        <v>20</v>
      </c>
      <c r="D34" s="315"/>
      <c r="E34" s="346">
        <f t="shared" si="2"/>
        <v>0</v>
      </c>
      <c r="F34" s="230"/>
      <c r="G34" s="346">
        <f t="shared" si="0"/>
        <v>0</v>
      </c>
      <c r="H34" s="346">
        <f t="shared" si="1"/>
        <v>0</v>
      </c>
      <c r="I34" s="241"/>
    </row>
    <row r="35" spans="1:9" ht="27" customHeight="1" thickBot="1">
      <c r="A35" s="365"/>
      <c r="B35" s="60"/>
      <c r="C35" s="60"/>
      <c r="D35" s="366" t="s">
        <v>22</v>
      </c>
      <c r="E35" s="367">
        <f>SUM(E3:E34)</f>
        <v>0</v>
      </c>
      <c r="F35" s="368"/>
      <c r="G35" s="367">
        <f>SUM(G3:G34)</f>
        <v>0</v>
      </c>
      <c r="H35" s="369">
        <f>SUM(H3:H34)</f>
        <v>0</v>
      </c>
      <c r="I35" s="60"/>
    </row>
    <row r="36" ht="12.75">
      <c r="A36" s="365"/>
    </row>
  </sheetData>
  <sheetProtection/>
  <printOptions/>
  <pageMargins left="0.7875" right="0.43333333333333335" top="1.5354166666666664" bottom="0.9840277777777777" header="1.023611111111111" footer="0.2361111111111111"/>
  <pageSetup horizontalDpi="600" verticalDpi="600" orientation="landscape" paperSize="9" r:id="rId1"/>
  <headerFooter alignWithMargins="0">
    <oddHeader>&amp;LGCR/44/ZP/2018&amp;CCZĘŚĆ 10.</oddHead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5" sqref="H5"/>
    </sheetView>
  </sheetViews>
  <sheetFormatPr defaultColWidth="11.57421875" defaultRowHeight="12.75"/>
  <cols>
    <col min="1" max="1" width="5.00390625" style="0" customWidth="1"/>
    <col min="2" max="2" width="46.140625" style="0" customWidth="1"/>
    <col min="3" max="3" width="8.7109375" style="0" customWidth="1"/>
    <col min="4" max="4" width="10.8515625" style="0" customWidth="1"/>
    <col min="5" max="5" width="11.421875" style="0" customWidth="1"/>
    <col min="6" max="6" width="9.28125" style="0" customWidth="1"/>
    <col min="7" max="7" width="10.28125" style="0" customWidth="1"/>
    <col min="8" max="8" width="11.57421875" style="0" customWidth="1"/>
    <col min="9" max="9" width="25.003906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3.5" thickBot="1">
      <c r="A3" s="343">
        <v>1</v>
      </c>
      <c r="B3" s="364" t="s">
        <v>204</v>
      </c>
      <c r="C3" s="345">
        <v>200</v>
      </c>
      <c r="D3" s="347"/>
      <c r="E3" s="349">
        <f>C3*D3</f>
        <v>0</v>
      </c>
      <c r="F3" s="348"/>
      <c r="G3" s="349">
        <f>E3*F3</f>
        <v>0</v>
      </c>
      <c r="H3" s="349">
        <f>E3+G3</f>
        <v>0</v>
      </c>
      <c r="I3" s="241"/>
    </row>
    <row r="4" spans="1:8" ht="21" customHeight="1" thickBot="1">
      <c r="A4" s="60"/>
      <c r="B4" s="60"/>
      <c r="C4" s="60"/>
      <c r="D4" s="370" t="s">
        <v>205</v>
      </c>
      <c r="E4" s="371">
        <f>SUM(E3)</f>
        <v>0</v>
      </c>
      <c r="F4" s="372"/>
      <c r="G4" s="371">
        <f>SUM(G3)</f>
        <v>0</v>
      </c>
      <c r="H4" s="373">
        <f>SUM(H3)</f>
        <v>0</v>
      </c>
    </row>
  </sheetData>
  <sheetProtection/>
  <printOptions/>
  <pageMargins left="0.5118055555555555" right="0.43333333333333335" top="1.338888888888889" bottom="0.8263888888888888" header="0.7875" footer="0.4722222222222222"/>
  <pageSetup horizontalDpi="600" verticalDpi="600" orientation="landscape" paperSize="9" r:id="rId1"/>
  <headerFooter alignWithMargins="0">
    <oddHeader>&amp;LGCR/44/ZP/2018&amp;CCZĘŚĆ 11.</oddHeader>
    <oddFooter>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27" sqref="F27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206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12">
        <v>1</v>
      </c>
      <c r="B3" s="127" t="s">
        <v>207</v>
      </c>
      <c r="C3" s="128">
        <v>20</v>
      </c>
      <c r="D3" s="115"/>
      <c r="E3" s="116">
        <f aca="true" t="shared" si="0" ref="E3:E23">C3*D3</f>
        <v>0</v>
      </c>
      <c r="F3" s="12"/>
      <c r="G3" s="116">
        <f aca="true" t="shared" si="1" ref="G3:G23">E3*F3</f>
        <v>0</v>
      </c>
      <c r="H3" s="116">
        <f aca="true" t="shared" si="2" ref="H3:H23">E3+G3</f>
        <v>0</v>
      </c>
      <c r="I3" s="55"/>
    </row>
    <row r="4" spans="1:9" ht="12.75">
      <c r="A4" s="112">
        <v>2</v>
      </c>
      <c r="B4" s="129" t="s">
        <v>208</v>
      </c>
      <c r="C4" s="130">
        <v>40</v>
      </c>
      <c r="D4" s="115"/>
      <c r="E4" s="116">
        <f t="shared" si="0"/>
        <v>0</v>
      </c>
      <c r="F4" s="12"/>
      <c r="G4" s="116">
        <f t="shared" si="1"/>
        <v>0</v>
      </c>
      <c r="H4" s="116">
        <f t="shared" si="2"/>
        <v>0</v>
      </c>
      <c r="I4" s="56"/>
    </row>
    <row r="5" spans="1:9" ht="12.75">
      <c r="A5" s="112">
        <v>3</v>
      </c>
      <c r="B5" s="131" t="s">
        <v>209</v>
      </c>
      <c r="C5" s="132">
        <v>250</v>
      </c>
      <c r="D5" s="115"/>
      <c r="E5" s="116">
        <f t="shared" si="0"/>
        <v>0</v>
      </c>
      <c r="F5" s="12"/>
      <c r="G5" s="116">
        <f t="shared" si="1"/>
        <v>0</v>
      </c>
      <c r="H5" s="116">
        <f t="shared" si="2"/>
        <v>0</v>
      </c>
      <c r="I5" s="56"/>
    </row>
    <row r="6" spans="1:9" ht="12.75">
      <c r="A6" s="112">
        <v>4</v>
      </c>
      <c r="B6" s="133" t="s">
        <v>210</v>
      </c>
      <c r="C6" s="134">
        <v>800</v>
      </c>
      <c r="D6" s="115"/>
      <c r="E6" s="116">
        <f t="shared" si="0"/>
        <v>0</v>
      </c>
      <c r="F6" s="12"/>
      <c r="G6" s="116">
        <f t="shared" si="1"/>
        <v>0</v>
      </c>
      <c r="H6" s="116">
        <f t="shared" si="2"/>
        <v>0</v>
      </c>
      <c r="I6" s="56"/>
    </row>
    <row r="7" spans="1:9" ht="12.75">
      <c r="A7" s="112">
        <v>5</v>
      </c>
      <c r="B7" s="131" t="s">
        <v>211</v>
      </c>
      <c r="C7" s="132">
        <v>200</v>
      </c>
      <c r="D7" s="115"/>
      <c r="E7" s="116">
        <f t="shared" si="0"/>
        <v>0</v>
      </c>
      <c r="F7" s="12"/>
      <c r="G7" s="116">
        <f t="shared" si="1"/>
        <v>0</v>
      </c>
      <c r="H7" s="116">
        <f t="shared" si="2"/>
        <v>0</v>
      </c>
      <c r="I7" s="56"/>
    </row>
    <row r="8" spans="1:9" ht="12.75">
      <c r="A8" s="112">
        <v>6</v>
      </c>
      <c r="B8" s="131" t="s">
        <v>212</v>
      </c>
      <c r="C8" s="135">
        <v>90</v>
      </c>
      <c r="D8" s="115"/>
      <c r="E8" s="116">
        <f t="shared" si="0"/>
        <v>0</v>
      </c>
      <c r="F8" s="12"/>
      <c r="G8" s="116">
        <f t="shared" si="1"/>
        <v>0</v>
      </c>
      <c r="H8" s="116">
        <f t="shared" si="2"/>
        <v>0</v>
      </c>
      <c r="I8" s="56"/>
    </row>
    <row r="9" spans="1:9" ht="12.75">
      <c r="A9" s="112">
        <v>7</v>
      </c>
      <c r="B9" s="131" t="s">
        <v>213</v>
      </c>
      <c r="C9" s="136">
        <v>15</v>
      </c>
      <c r="D9" s="115"/>
      <c r="E9" s="116">
        <f t="shared" si="0"/>
        <v>0</v>
      </c>
      <c r="F9" s="12"/>
      <c r="G9" s="116">
        <f t="shared" si="1"/>
        <v>0</v>
      </c>
      <c r="H9" s="116">
        <f t="shared" si="2"/>
        <v>0</v>
      </c>
      <c r="I9" s="56"/>
    </row>
    <row r="10" spans="1:9" ht="12.75">
      <c r="A10" s="112">
        <v>8</v>
      </c>
      <c r="B10" s="131" t="s">
        <v>214</v>
      </c>
      <c r="C10" s="132">
        <v>50</v>
      </c>
      <c r="D10" s="115"/>
      <c r="E10" s="116">
        <f t="shared" si="0"/>
        <v>0</v>
      </c>
      <c r="F10" s="12"/>
      <c r="G10" s="116">
        <f t="shared" si="1"/>
        <v>0</v>
      </c>
      <c r="H10" s="116">
        <f t="shared" si="2"/>
        <v>0</v>
      </c>
      <c r="I10" s="56"/>
    </row>
    <row r="11" spans="1:9" ht="12.75">
      <c r="A11" s="112">
        <v>9</v>
      </c>
      <c r="B11" s="131" t="s">
        <v>215</v>
      </c>
      <c r="C11" s="132">
        <v>50</v>
      </c>
      <c r="D11" s="115"/>
      <c r="E11" s="116">
        <f t="shared" si="0"/>
        <v>0</v>
      </c>
      <c r="F11" s="12"/>
      <c r="G11" s="116">
        <f t="shared" si="1"/>
        <v>0</v>
      </c>
      <c r="H11" s="116">
        <f t="shared" si="2"/>
        <v>0</v>
      </c>
      <c r="I11" s="56"/>
    </row>
    <row r="12" spans="1:9" ht="12.75">
      <c r="A12" s="112">
        <v>10</v>
      </c>
      <c r="B12" s="131" t="s">
        <v>216</v>
      </c>
      <c r="C12" s="132">
        <v>20</v>
      </c>
      <c r="D12" s="115"/>
      <c r="E12" s="116">
        <f t="shared" si="0"/>
        <v>0</v>
      </c>
      <c r="F12" s="12"/>
      <c r="G12" s="116">
        <f t="shared" si="1"/>
        <v>0</v>
      </c>
      <c r="H12" s="116">
        <f t="shared" si="2"/>
        <v>0</v>
      </c>
      <c r="I12" s="56"/>
    </row>
    <row r="13" spans="1:9" ht="12.75">
      <c r="A13" s="112">
        <v>11</v>
      </c>
      <c r="B13" s="131" t="s">
        <v>217</v>
      </c>
      <c r="C13" s="132">
        <v>20</v>
      </c>
      <c r="D13" s="115"/>
      <c r="E13" s="116">
        <f t="shared" si="0"/>
        <v>0</v>
      </c>
      <c r="F13" s="12"/>
      <c r="G13" s="116">
        <f t="shared" si="1"/>
        <v>0</v>
      </c>
      <c r="H13" s="116">
        <f t="shared" si="2"/>
        <v>0</v>
      </c>
      <c r="I13" s="56"/>
    </row>
    <row r="14" spans="1:9" ht="12.75">
      <c r="A14" s="112">
        <v>12</v>
      </c>
      <c r="B14" s="129" t="s">
        <v>218</v>
      </c>
      <c r="C14" s="136">
        <v>300</v>
      </c>
      <c r="D14" s="115"/>
      <c r="E14" s="116">
        <f t="shared" si="0"/>
        <v>0</v>
      </c>
      <c r="F14" s="12"/>
      <c r="G14" s="116">
        <f t="shared" si="1"/>
        <v>0</v>
      </c>
      <c r="H14" s="116">
        <f t="shared" si="2"/>
        <v>0</v>
      </c>
      <c r="I14" s="56"/>
    </row>
    <row r="15" spans="1:9" ht="12.75">
      <c r="A15" s="112">
        <v>13</v>
      </c>
      <c r="B15" s="131" t="s">
        <v>219</v>
      </c>
      <c r="C15" s="132">
        <v>1200</v>
      </c>
      <c r="D15" s="115"/>
      <c r="E15" s="116">
        <f t="shared" si="0"/>
        <v>0</v>
      </c>
      <c r="F15" s="12"/>
      <c r="G15" s="116">
        <f t="shared" si="1"/>
        <v>0</v>
      </c>
      <c r="H15" s="116">
        <f t="shared" si="2"/>
        <v>0</v>
      </c>
      <c r="I15" s="56"/>
    </row>
    <row r="16" spans="1:9" ht="12.75">
      <c r="A16" s="112">
        <v>14</v>
      </c>
      <c r="B16" s="131" t="s">
        <v>220</v>
      </c>
      <c r="C16" s="132">
        <v>60</v>
      </c>
      <c r="D16" s="115"/>
      <c r="E16" s="116">
        <f t="shared" si="0"/>
        <v>0</v>
      </c>
      <c r="F16" s="12"/>
      <c r="G16" s="116">
        <f t="shared" si="1"/>
        <v>0</v>
      </c>
      <c r="H16" s="116">
        <f t="shared" si="2"/>
        <v>0</v>
      </c>
      <c r="I16" s="56"/>
    </row>
    <row r="17" spans="1:9" ht="12.75">
      <c r="A17" s="112">
        <v>15</v>
      </c>
      <c r="B17" s="131" t="s">
        <v>221</v>
      </c>
      <c r="C17" s="132">
        <v>20</v>
      </c>
      <c r="D17" s="115"/>
      <c r="E17" s="116">
        <f t="shared" si="0"/>
        <v>0</v>
      </c>
      <c r="F17" s="12"/>
      <c r="G17" s="116">
        <f t="shared" si="1"/>
        <v>0</v>
      </c>
      <c r="H17" s="116">
        <f t="shared" si="2"/>
        <v>0</v>
      </c>
      <c r="I17" s="56"/>
    </row>
    <row r="18" spans="1:9" ht="12.75">
      <c r="A18" s="112">
        <v>16</v>
      </c>
      <c r="B18" s="131" t="s">
        <v>222</v>
      </c>
      <c r="C18" s="132">
        <v>150</v>
      </c>
      <c r="D18" s="115"/>
      <c r="E18" s="116">
        <f t="shared" si="0"/>
        <v>0</v>
      </c>
      <c r="F18" s="12"/>
      <c r="G18" s="116">
        <f t="shared" si="1"/>
        <v>0</v>
      </c>
      <c r="H18" s="116">
        <f t="shared" si="2"/>
        <v>0</v>
      </c>
      <c r="I18" s="56"/>
    </row>
    <row r="19" spans="1:9" ht="12.75">
      <c r="A19" s="112">
        <v>17</v>
      </c>
      <c r="B19" s="131" t="s">
        <v>223</v>
      </c>
      <c r="C19" s="132">
        <v>15</v>
      </c>
      <c r="D19" s="115"/>
      <c r="E19" s="116">
        <f t="shared" si="0"/>
        <v>0</v>
      </c>
      <c r="F19" s="12"/>
      <c r="G19" s="116">
        <f t="shared" si="1"/>
        <v>0</v>
      </c>
      <c r="H19" s="116">
        <f t="shared" si="2"/>
        <v>0</v>
      </c>
      <c r="I19" s="56"/>
    </row>
    <row r="20" spans="1:9" ht="12.75">
      <c r="A20" s="112">
        <v>18</v>
      </c>
      <c r="B20" s="131" t="s">
        <v>224</v>
      </c>
      <c r="C20" s="132">
        <v>80</v>
      </c>
      <c r="D20" s="115"/>
      <c r="E20" s="116">
        <f t="shared" si="0"/>
        <v>0</v>
      </c>
      <c r="F20" s="12"/>
      <c r="G20" s="116">
        <f t="shared" si="1"/>
        <v>0</v>
      </c>
      <c r="H20" s="116">
        <f t="shared" si="2"/>
        <v>0</v>
      </c>
      <c r="I20" s="56"/>
    </row>
    <row r="21" spans="1:9" ht="12.75">
      <c r="A21" s="112">
        <v>19</v>
      </c>
      <c r="B21" s="131" t="s">
        <v>225</v>
      </c>
      <c r="C21" s="136">
        <v>80</v>
      </c>
      <c r="D21" s="115"/>
      <c r="E21" s="116">
        <f t="shared" si="0"/>
        <v>0</v>
      </c>
      <c r="F21" s="12"/>
      <c r="G21" s="116">
        <f t="shared" si="1"/>
        <v>0</v>
      </c>
      <c r="H21" s="116">
        <f t="shared" si="2"/>
        <v>0</v>
      </c>
      <c r="I21" s="56"/>
    </row>
    <row r="22" spans="1:9" ht="12.75">
      <c r="A22" s="112">
        <v>20</v>
      </c>
      <c r="B22" s="131" t="s">
        <v>226</v>
      </c>
      <c r="C22" s="132">
        <v>60</v>
      </c>
      <c r="D22" s="115"/>
      <c r="E22" s="116">
        <f t="shared" si="0"/>
        <v>0</v>
      </c>
      <c r="F22" s="12"/>
      <c r="G22" s="116">
        <f t="shared" si="1"/>
        <v>0</v>
      </c>
      <c r="H22" s="116">
        <f t="shared" si="2"/>
        <v>0</v>
      </c>
      <c r="I22" s="56"/>
    </row>
    <row r="23" spans="1:9" ht="12.75">
      <c r="A23" s="112">
        <v>21</v>
      </c>
      <c r="B23" s="137" t="s">
        <v>227</v>
      </c>
      <c r="C23" s="138">
        <v>50</v>
      </c>
      <c r="D23" s="115"/>
      <c r="E23" s="116">
        <f t="shared" si="0"/>
        <v>0</v>
      </c>
      <c r="F23" s="12"/>
      <c r="G23" s="116">
        <f t="shared" si="1"/>
        <v>0</v>
      </c>
      <c r="H23" s="116">
        <f t="shared" si="2"/>
        <v>0</v>
      </c>
      <c r="I23" s="59"/>
    </row>
    <row r="24" spans="2:8" ht="23.25" customHeight="1">
      <c r="B24" s="60"/>
      <c r="C24" s="60"/>
      <c r="D24" s="83" t="s">
        <v>22</v>
      </c>
      <c r="E24" s="84">
        <f>SUM(E3:E23)</f>
        <v>0</v>
      </c>
      <c r="F24" s="85"/>
      <c r="G24" s="139">
        <f>SUM(G3:G23)</f>
        <v>0</v>
      </c>
      <c r="H24" s="111">
        <f>SUM(H3:H23)</f>
        <v>0</v>
      </c>
    </row>
  </sheetData>
  <sheetProtection/>
  <printOptions/>
  <pageMargins left="0.7875" right="0.43333333333333335" top="1.417361111111111" bottom="0.7875000000000001" header="0.7875" footer="0.3541666666666667"/>
  <pageSetup horizontalDpi="600" verticalDpi="600" orientation="landscape" paperSize="9" r:id="rId1"/>
  <headerFooter alignWithMargins="0">
    <oddHeader>&amp;LGCR/44/ZP/2018&amp;CCZĘŚĆ  12.</oddHeader>
    <oddFooter>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B39" sqref="B39"/>
    </sheetView>
  </sheetViews>
  <sheetFormatPr defaultColWidth="11.57421875" defaultRowHeight="12.75"/>
  <cols>
    <col min="1" max="1" width="4.57421875" style="0" customWidth="1"/>
    <col min="2" max="2" width="47.28125" style="0" customWidth="1"/>
    <col min="3" max="3" width="8.8515625" style="0" customWidth="1"/>
    <col min="4" max="4" width="10.57421875" style="0" customWidth="1"/>
    <col min="5" max="5" width="11.28125" style="0" customWidth="1"/>
    <col min="6" max="6" width="7.7109375" style="0" customWidth="1"/>
    <col min="7" max="7" width="10.00390625" style="0" customWidth="1"/>
    <col min="8" max="8" width="11.57421875" style="0" customWidth="1"/>
    <col min="9" max="9" width="23.1406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342">
        <v>1</v>
      </c>
      <c r="B3" s="294" t="s">
        <v>228</v>
      </c>
      <c r="C3" s="294">
        <v>250</v>
      </c>
      <c r="D3" s="296"/>
      <c r="E3" s="336">
        <f>C3*D3</f>
        <v>0</v>
      </c>
      <c r="F3" s="374"/>
      <c r="G3" s="336">
        <f aca="true" t="shared" si="0" ref="G3:G42">E3*F3</f>
        <v>0</v>
      </c>
      <c r="H3" s="336">
        <f aca="true" t="shared" si="1" ref="H3:H42">E3+G3</f>
        <v>0</v>
      </c>
      <c r="I3" s="239"/>
    </row>
    <row r="4" spans="1:9" ht="12.75">
      <c r="A4" s="342">
        <v>2</v>
      </c>
      <c r="B4" s="294" t="s">
        <v>229</v>
      </c>
      <c r="C4" s="294">
        <v>30</v>
      </c>
      <c r="D4" s="296"/>
      <c r="E4" s="336">
        <f aca="true" t="shared" si="2" ref="E4:E42">C4*D4</f>
        <v>0</v>
      </c>
      <c r="F4" s="374"/>
      <c r="G4" s="336">
        <f t="shared" si="0"/>
        <v>0</v>
      </c>
      <c r="H4" s="336">
        <f t="shared" si="1"/>
        <v>0</v>
      </c>
      <c r="I4" s="239"/>
    </row>
    <row r="5" spans="1:9" ht="12.75">
      <c r="A5" s="342">
        <v>3</v>
      </c>
      <c r="B5" s="294" t="s">
        <v>230</v>
      </c>
      <c r="C5" s="294">
        <v>20</v>
      </c>
      <c r="D5" s="296"/>
      <c r="E5" s="336">
        <f t="shared" si="2"/>
        <v>0</v>
      </c>
      <c r="F5" s="374"/>
      <c r="G5" s="336">
        <f t="shared" si="0"/>
        <v>0</v>
      </c>
      <c r="H5" s="336">
        <f t="shared" si="1"/>
        <v>0</v>
      </c>
      <c r="I5" s="239"/>
    </row>
    <row r="6" spans="1:9" ht="12.75">
      <c r="A6" s="342">
        <v>4</v>
      </c>
      <c r="B6" s="294" t="s">
        <v>231</v>
      </c>
      <c r="C6" s="294">
        <v>15</v>
      </c>
      <c r="D6" s="296"/>
      <c r="E6" s="336">
        <f t="shared" si="2"/>
        <v>0</v>
      </c>
      <c r="F6" s="374"/>
      <c r="G6" s="336">
        <f t="shared" si="0"/>
        <v>0</v>
      </c>
      <c r="H6" s="336">
        <f t="shared" si="1"/>
        <v>0</v>
      </c>
      <c r="I6" s="239"/>
    </row>
    <row r="7" spans="1:9" ht="12.75">
      <c r="A7" s="342">
        <v>5</v>
      </c>
      <c r="B7" s="294" t="s">
        <v>232</v>
      </c>
      <c r="C7" s="294">
        <v>450</v>
      </c>
      <c r="D7" s="296"/>
      <c r="E7" s="336">
        <f t="shared" si="2"/>
        <v>0</v>
      </c>
      <c r="F7" s="374"/>
      <c r="G7" s="336">
        <f t="shared" si="0"/>
        <v>0</v>
      </c>
      <c r="H7" s="336">
        <f t="shared" si="1"/>
        <v>0</v>
      </c>
      <c r="I7" s="239"/>
    </row>
    <row r="8" spans="1:9" ht="12.75">
      <c r="A8" s="342">
        <v>6</v>
      </c>
      <c r="B8" s="294" t="s">
        <v>233</v>
      </c>
      <c r="C8" s="294">
        <v>400</v>
      </c>
      <c r="D8" s="296"/>
      <c r="E8" s="336">
        <f t="shared" si="2"/>
        <v>0</v>
      </c>
      <c r="F8" s="374"/>
      <c r="G8" s="336">
        <f t="shared" si="0"/>
        <v>0</v>
      </c>
      <c r="H8" s="336">
        <f t="shared" si="1"/>
        <v>0</v>
      </c>
      <c r="I8" s="239"/>
    </row>
    <row r="9" spans="1:9" ht="12.75">
      <c r="A9" s="342">
        <v>7</v>
      </c>
      <c r="B9" s="294" t="s">
        <v>234</v>
      </c>
      <c r="C9" s="294">
        <v>180</v>
      </c>
      <c r="D9" s="296"/>
      <c r="E9" s="336">
        <f t="shared" si="2"/>
        <v>0</v>
      </c>
      <c r="F9" s="374"/>
      <c r="G9" s="336">
        <f t="shared" si="0"/>
        <v>0</v>
      </c>
      <c r="H9" s="336">
        <f t="shared" si="1"/>
        <v>0</v>
      </c>
      <c r="I9" s="239"/>
    </row>
    <row r="10" spans="1:9" ht="12.75">
      <c r="A10" s="342">
        <v>8</v>
      </c>
      <c r="B10" s="294" t="s">
        <v>235</v>
      </c>
      <c r="C10" s="294">
        <v>15</v>
      </c>
      <c r="D10" s="296"/>
      <c r="E10" s="336">
        <f t="shared" si="2"/>
        <v>0</v>
      </c>
      <c r="F10" s="374"/>
      <c r="G10" s="336">
        <f t="shared" si="0"/>
        <v>0</v>
      </c>
      <c r="H10" s="336">
        <f t="shared" si="1"/>
        <v>0</v>
      </c>
      <c r="I10" s="239"/>
    </row>
    <row r="11" spans="1:9" ht="12.75">
      <c r="A11" s="342">
        <v>9</v>
      </c>
      <c r="B11" s="294" t="s">
        <v>236</v>
      </c>
      <c r="C11" s="294">
        <v>500</v>
      </c>
      <c r="D11" s="296"/>
      <c r="E11" s="336">
        <f t="shared" si="2"/>
        <v>0</v>
      </c>
      <c r="F11" s="374"/>
      <c r="G11" s="336">
        <f t="shared" si="0"/>
        <v>0</v>
      </c>
      <c r="H11" s="336">
        <f t="shared" si="1"/>
        <v>0</v>
      </c>
      <c r="I11" s="239"/>
    </row>
    <row r="12" spans="1:9" ht="12.75">
      <c r="A12" s="342">
        <v>10</v>
      </c>
      <c r="B12" s="294" t="s">
        <v>237</v>
      </c>
      <c r="C12" s="294">
        <v>200</v>
      </c>
      <c r="D12" s="296"/>
      <c r="E12" s="336">
        <f t="shared" si="2"/>
        <v>0</v>
      </c>
      <c r="F12" s="374"/>
      <c r="G12" s="336">
        <f t="shared" si="0"/>
        <v>0</v>
      </c>
      <c r="H12" s="336">
        <f t="shared" si="1"/>
        <v>0</v>
      </c>
      <c r="I12" s="239"/>
    </row>
    <row r="13" spans="1:9" ht="12.75">
      <c r="A13" s="342">
        <v>11</v>
      </c>
      <c r="B13" s="294" t="s">
        <v>238</v>
      </c>
      <c r="C13" s="294">
        <v>60</v>
      </c>
      <c r="D13" s="296"/>
      <c r="E13" s="336">
        <f t="shared" si="2"/>
        <v>0</v>
      </c>
      <c r="F13" s="374"/>
      <c r="G13" s="336">
        <f t="shared" si="0"/>
        <v>0</v>
      </c>
      <c r="H13" s="336">
        <f t="shared" si="1"/>
        <v>0</v>
      </c>
      <c r="I13" s="239"/>
    </row>
    <row r="14" spans="1:9" ht="12.75">
      <c r="A14" s="342">
        <v>12</v>
      </c>
      <c r="B14" s="294" t="s">
        <v>239</v>
      </c>
      <c r="C14" s="294">
        <v>100</v>
      </c>
      <c r="D14" s="296"/>
      <c r="E14" s="336">
        <f t="shared" si="2"/>
        <v>0</v>
      </c>
      <c r="F14" s="374"/>
      <c r="G14" s="336">
        <f t="shared" si="0"/>
        <v>0</v>
      </c>
      <c r="H14" s="336">
        <f t="shared" si="1"/>
        <v>0</v>
      </c>
      <c r="I14" s="239"/>
    </row>
    <row r="15" spans="1:9" ht="12.75">
      <c r="A15" s="342">
        <v>13</v>
      </c>
      <c r="B15" s="294" t="s">
        <v>240</v>
      </c>
      <c r="C15" s="294">
        <v>50</v>
      </c>
      <c r="D15" s="296"/>
      <c r="E15" s="336">
        <f t="shared" si="2"/>
        <v>0</v>
      </c>
      <c r="F15" s="374"/>
      <c r="G15" s="336">
        <f t="shared" si="0"/>
        <v>0</v>
      </c>
      <c r="H15" s="336">
        <f t="shared" si="1"/>
        <v>0</v>
      </c>
      <c r="I15" s="239"/>
    </row>
    <row r="16" spans="1:9" ht="12.75">
      <c r="A16" s="342">
        <v>14</v>
      </c>
      <c r="B16" s="294" t="s">
        <v>241</v>
      </c>
      <c r="C16" s="294">
        <v>30</v>
      </c>
      <c r="D16" s="296"/>
      <c r="E16" s="336">
        <f t="shared" si="2"/>
        <v>0</v>
      </c>
      <c r="F16" s="374"/>
      <c r="G16" s="336">
        <f t="shared" si="0"/>
        <v>0</v>
      </c>
      <c r="H16" s="336">
        <f t="shared" si="1"/>
        <v>0</v>
      </c>
      <c r="I16" s="239"/>
    </row>
    <row r="17" spans="1:9" ht="12.75">
      <c r="A17" s="342">
        <v>15</v>
      </c>
      <c r="B17" s="294" t="s">
        <v>242</v>
      </c>
      <c r="C17" s="294">
        <v>450</v>
      </c>
      <c r="D17" s="296"/>
      <c r="E17" s="336">
        <f t="shared" si="2"/>
        <v>0</v>
      </c>
      <c r="F17" s="374"/>
      <c r="G17" s="336">
        <f t="shared" si="0"/>
        <v>0</v>
      </c>
      <c r="H17" s="336">
        <f t="shared" si="1"/>
        <v>0</v>
      </c>
      <c r="I17" s="239"/>
    </row>
    <row r="18" spans="1:9" ht="12.75">
      <c r="A18" s="342">
        <v>16</v>
      </c>
      <c r="B18" s="294" t="s">
        <v>243</v>
      </c>
      <c r="C18" s="294">
        <v>950</v>
      </c>
      <c r="D18" s="296"/>
      <c r="E18" s="336">
        <f t="shared" si="2"/>
        <v>0</v>
      </c>
      <c r="F18" s="374"/>
      <c r="G18" s="336">
        <f t="shared" si="0"/>
        <v>0</v>
      </c>
      <c r="H18" s="336">
        <f t="shared" si="1"/>
        <v>0</v>
      </c>
      <c r="I18" s="239"/>
    </row>
    <row r="19" spans="1:9" ht="12.75">
      <c r="A19" s="342">
        <v>17</v>
      </c>
      <c r="B19" s="294" t="s">
        <v>244</v>
      </c>
      <c r="C19" s="294">
        <v>65</v>
      </c>
      <c r="D19" s="296"/>
      <c r="E19" s="336">
        <f t="shared" si="2"/>
        <v>0</v>
      </c>
      <c r="F19" s="374"/>
      <c r="G19" s="336">
        <f t="shared" si="0"/>
        <v>0</v>
      </c>
      <c r="H19" s="336">
        <f t="shared" si="1"/>
        <v>0</v>
      </c>
      <c r="I19" s="239"/>
    </row>
    <row r="20" spans="1:9" ht="12.75">
      <c r="A20" s="342">
        <v>18</v>
      </c>
      <c r="B20" s="294" t="s">
        <v>245</v>
      </c>
      <c r="C20" s="294">
        <v>10</v>
      </c>
      <c r="D20" s="296"/>
      <c r="E20" s="336">
        <f t="shared" si="2"/>
        <v>0</v>
      </c>
      <c r="F20" s="374"/>
      <c r="G20" s="336">
        <f t="shared" si="0"/>
        <v>0</v>
      </c>
      <c r="H20" s="336">
        <f t="shared" si="1"/>
        <v>0</v>
      </c>
      <c r="I20" s="239"/>
    </row>
    <row r="21" spans="1:9" ht="12.75">
      <c r="A21" s="342">
        <v>19</v>
      </c>
      <c r="B21" s="294" t="s">
        <v>246</v>
      </c>
      <c r="C21" s="294">
        <v>5</v>
      </c>
      <c r="D21" s="296"/>
      <c r="E21" s="336">
        <f t="shared" si="2"/>
        <v>0</v>
      </c>
      <c r="F21" s="374"/>
      <c r="G21" s="336">
        <f t="shared" si="0"/>
        <v>0</v>
      </c>
      <c r="H21" s="336">
        <f t="shared" si="1"/>
        <v>0</v>
      </c>
      <c r="I21" s="239"/>
    </row>
    <row r="22" spans="1:9" ht="12.75">
      <c r="A22" s="342">
        <v>20</v>
      </c>
      <c r="B22" s="294" t="s">
        <v>247</v>
      </c>
      <c r="C22" s="294">
        <v>100</v>
      </c>
      <c r="D22" s="296"/>
      <c r="E22" s="336">
        <f t="shared" si="2"/>
        <v>0</v>
      </c>
      <c r="F22" s="374"/>
      <c r="G22" s="336">
        <f t="shared" si="0"/>
        <v>0</v>
      </c>
      <c r="H22" s="336">
        <f t="shared" si="1"/>
        <v>0</v>
      </c>
      <c r="I22" s="239"/>
    </row>
    <row r="23" spans="1:9" ht="12.75">
      <c r="A23" s="342">
        <v>21</v>
      </c>
      <c r="B23" s="294" t="s">
        <v>248</v>
      </c>
      <c r="C23" s="294">
        <v>60</v>
      </c>
      <c r="D23" s="296"/>
      <c r="E23" s="336">
        <f t="shared" si="2"/>
        <v>0</v>
      </c>
      <c r="F23" s="374"/>
      <c r="G23" s="336">
        <f t="shared" si="0"/>
        <v>0</v>
      </c>
      <c r="H23" s="336">
        <f t="shared" si="1"/>
        <v>0</v>
      </c>
      <c r="I23" s="239"/>
    </row>
    <row r="24" spans="1:9" ht="12.75">
      <c r="A24" s="342">
        <v>22</v>
      </c>
      <c r="B24" s="294" t="s">
        <v>249</v>
      </c>
      <c r="C24" s="294">
        <v>10</v>
      </c>
      <c r="D24" s="296"/>
      <c r="E24" s="336">
        <f t="shared" si="2"/>
        <v>0</v>
      </c>
      <c r="F24" s="374"/>
      <c r="G24" s="336">
        <f t="shared" si="0"/>
        <v>0</v>
      </c>
      <c r="H24" s="336">
        <f t="shared" si="1"/>
        <v>0</v>
      </c>
      <c r="I24" s="239"/>
    </row>
    <row r="25" spans="1:9" ht="12.75">
      <c r="A25" s="342">
        <v>23</v>
      </c>
      <c r="B25" s="294" t="s">
        <v>250</v>
      </c>
      <c r="C25" s="294">
        <v>15</v>
      </c>
      <c r="D25" s="296"/>
      <c r="E25" s="336">
        <f t="shared" si="2"/>
        <v>0</v>
      </c>
      <c r="F25" s="374"/>
      <c r="G25" s="336">
        <f t="shared" si="0"/>
        <v>0</v>
      </c>
      <c r="H25" s="336">
        <f t="shared" si="1"/>
        <v>0</v>
      </c>
      <c r="I25" s="239"/>
    </row>
    <row r="26" spans="1:9" ht="12.75">
      <c r="A26" s="342">
        <v>24</v>
      </c>
      <c r="B26" s="294" t="s">
        <v>251</v>
      </c>
      <c r="C26" s="294">
        <v>50</v>
      </c>
      <c r="D26" s="296"/>
      <c r="E26" s="336">
        <f t="shared" si="2"/>
        <v>0</v>
      </c>
      <c r="F26" s="374"/>
      <c r="G26" s="336">
        <f t="shared" si="0"/>
        <v>0</v>
      </c>
      <c r="H26" s="336">
        <f t="shared" si="1"/>
        <v>0</v>
      </c>
      <c r="I26" s="239"/>
    </row>
    <row r="27" spans="1:9" ht="12.75">
      <c r="A27" s="342">
        <v>25</v>
      </c>
      <c r="B27" s="294" t="s">
        <v>252</v>
      </c>
      <c r="C27" s="294">
        <v>50</v>
      </c>
      <c r="D27" s="296"/>
      <c r="E27" s="336">
        <f t="shared" si="2"/>
        <v>0</v>
      </c>
      <c r="F27" s="374"/>
      <c r="G27" s="336">
        <f t="shared" si="0"/>
        <v>0</v>
      </c>
      <c r="H27" s="336">
        <f t="shared" si="1"/>
        <v>0</v>
      </c>
      <c r="I27" s="239"/>
    </row>
    <row r="28" spans="1:9" ht="12.75">
      <c r="A28" s="342">
        <v>26</v>
      </c>
      <c r="B28" s="294" t="s">
        <v>253</v>
      </c>
      <c r="C28" s="294">
        <v>250</v>
      </c>
      <c r="D28" s="296"/>
      <c r="E28" s="336">
        <f t="shared" si="2"/>
        <v>0</v>
      </c>
      <c r="F28" s="374"/>
      <c r="G28" s="336">
        <f t="shared" si="0"/>
        <v>0</v>
      </c>
      <c r="H28" s="336">
        <f t="shared" si="1"/>
        <v>0</v>
      </c>
      <c r="I28" s="239"/>
    </row>
    <row r="29" spans="1:9" ht="12.75">
      <c r="A29" s="342">
        <v>27</v>
      </c>
      <c r="B29" s="294" t="s">
        <v>254</v>
      </c>
      <c r="C29" s="294">
        <v>150</v>
      </c>
      <c r="D29" s="296"/>
      <c r="E29" s="336">
        <f t="shared" si="2"/>
        <v>0</v>
      </c>
      <c r="F29" s="374"/>
      <c r="G29" s="336">
        <f t="shared" si="0"/>
        <v>0</v>
      </c>
      <c r="H29" s="336">
        <f t="shared" si="1"/>
        <v>0</v>
      </c>
      <c r="I29" s="239"/>
    </row>
    <row r="30" spans="1:9" ht="12.75">
      <c r="A30" s="342">
        <v>28</v>
      </c>
      <c r="B30" s="294" t="s">
        <v>255</v>
      </c>
      <c r="C30" s="294">
        <v>15</v>
      </c>
      <c r="D30" s="296"/>
      <c r="E30" s="336">
        <f t="shared" si="2"/>
        <v>0</v>
      </c>
      <c r="F30" s="374"/>
      <c r="G30" s="336">
        <f t="shared" si="0"/>
        <v>0</v>
      </c>
      <c r="H30" s="336">
        <f t="shared" si="1"/>
        <v>0</v>
      </c>
      <c r="I30" s="239"/>
    </row>
    <row r="31" spans="1:9" ht="12.75">
      <c r="A31" s="342">
        <v>29</v>
      </c>
      <c r="B31" s="294" t="s">
        <v>256</v>
      </c>
      <c r="C31" s="294">
        <v>100</v>
      </c>
      <c r="D31" s="296"/>
      <c r="E31" s="336">
        <f t="shared" si="2"/>
        <v>0</v>
      </c>
      <c r="F31" s="374"/>
      <c r="G31" s="336">
        <f t="shared" si="0"/>
        <v>0</v>
      </c>
      <c r="H31" s="336">
        <f t="shared" si="1"/>
        <v>0</v>
      </c>
      <c r="I31" s="239"/>
    </row>
    <row r="32" spans="1:9" ht="12.75">
      <c r="A32" s="342">
        <v>30</v>
      </c>
      <c r="B32" s="294" t="s">
        <v>257</v>
      </c>
      <c r="C32" s="294">
        <v>150</v>
      </c>
      <c r="D32" s="296"/>
      <c r="E32" s="336">
        <f t="shared" si="2"/>
        <v>0</v>
      </c>
      <c r="F32" s="374"/>
      <c r="G32" s="336">
        <f t="shared" si="0"/>
        <v>0</v>
      </c>
      <c r="H32" s="336">
        <f t="shared" si="1"/>
        <v>0</v>
      </c>
      <c r="I32" s="239"/>
    </row>
    <row r="33" spans="1:9" ht="12.75">
      <c r="A33" s="342">
        <v>31</v>
      </c>
      <c r="B33" s="294" t="s">
        <v>258</v>
      </c>
      <c r="C33" s="294">
        <v>30</v>
      </c>
      <c r="D33" s="296"/>
      <c r="E33" s="336">
        <f t="shared" si="2"/>
        <v>0</v>
      </c>
      <c r="F33" s="374"/>
      <c r="G33" s="336">
        <f t="shared" si="0"/>
        <v>0</v>
      </c>
      <c r="H33" s="336">
        <f t="shared" si="1"/>
        <v>0</v>
      </c>
      <c r="I33" s="239"/>
    </row>
    <row r="34" spans="1:9" ht="12.75">
      <c r="A34" s="342">
        <v>32</v>
      </c>
      <c r="B34" s="294" t="s">
        <v>259</v>
      </c>
      <c r="C34" s="294">
        <v>10</v>
      </c>
      <c r="D34" s="296"/>
      <c r="E34" s="336">
        <f t="shared" si="2"/>
        <v>0</v>
      </c>
      <c r="F34" s="374"/>
      <c r="G34" s="336">
        <f t="shared" si="0"/>
        <v>0</v>
      </c>
      <c r="H34" s="336">
        <f t="shared" si="1"/>
        <v>0</v>
      </c>
      <c r="I34" s="239"/>
    </row>
    <row r="35" spans="1:9" ht="12.75">
      <c r="A35" s="342">
        <v>33</v>
      </c>
      <c r="B35" s="294" t="s">
        <v>260</v>
      </c>
      <c r="C35" s="294">
        <v>70</v>
      </c>
      <c r="D35" s="296"/>
      <c r="E35" s="336">
        <f t="shared" si="2"/>
        <v>0</v>
      </c>
      <c r="F35" s="374"/>
      <c r="G35" s="336">
        <f t="shared" si="0"/>
        <v>0</v>
      </c>
      <c r="H35" s="336">
        <f t="shared" si="1"/>
        <v>0</v>
      </c>
      <c r="I35" s="239"/>
    </row>
    <row r="36" spans="1:9" ht="12.75">
      <c r="A36" s="342">
        <v>34</v>
      </c>
      <c r="B36" s="294" t="s">
        <v>261</v>
      </c>
      <c r="C36" s="294">
        <v>200</v>
      </c>
      <c r="D36" s="296"/>
      <c r="E36" s="336">
        <f t="shared" si="2"/>
        <v>0</v>
      </c>
      <c r="F36" s="374"/>
      <c r="G36" s="336">
        <f t="shared" si="0"/>
        <v>0</v>
      </c>
      <c r="H36" s="336">
        <f t="shared" si="1"/>
        <v>0</v>
      </c>
      <c r="I36" s="239"/>
    </row>
    <row r="37" spans="1:9" ht="12.75">
      <c r="A37" s="342">
        <v>35</v>
      </c>
      <c r="B37" s="294" t="s">
        <v>262</v>
      </c>
      <c r="C37" s="294">
        <v>40</v>
      </c>
      <c r="D37" s="296"/>
      <c r="E37" s="336">
        <f t="shared" si="2"/>
        <v>0</v>
      </c>
      <c r="F37" s="374"/>
      <c r="G37" s="336">
        <f t="shared" si="0"/>
        <v>0</v>
      </c>
      <c r="H37" s="336">
        <f t="shared" si="1"/>
        <v>0</v>
      </c>
      <c r="I37" s="239"/>
    </row>
    <row r="38" spans="1:9" ht="12.75">
      <c r="A38" s="342">
        <v>36</v>
      </c>
      <c r="B38" s="294" t="s">
        <v>263</v>
      </c>
      <c r="C38" s="294">
        <v>60</v>
      </c>
      <c r="D38" s="296"/>
      <c r="E38" s="336">
        <f t="shared" si="2"/>
        <v>0</v>
      </c>
      <c r="F38" s="374"/>
      <c r="G38" s="336">
        <f t="shared" si="0"/>
        <v>0</v>
      </c>
      <c r="H38" s="336">
        <f t="shared" si="1"/>
        <v>0</v>
      </c>
      <c r="I38" s="239"/>
    </row>
    <row r="39" spans="1:9" ht="13.5" customHeight="1">
      <c r="A39" s="342">
        <v>37</v>
      </c>
      <c r="B39" s="294" t="s">
        <v>264</v>
      </c>
      <c r="C39" s="294">
        <v>50</v>
      </c>
      <c r="D39" s="296"/>
      <c r="E39" s="336">
        <f t="shared" si="2"/>
        <v>0</v>
      </c>
      <c r="F39" s="374"/>
      <c r="G39" s="336">
        <f t="shared" si="0"/>
        <v>0</v>
      </c>
      <c r="H39" s="336">
        <f t="shared" si="1"/>
        <v>0</v>
      </c>
      <c r="I39" s="239"/>
    </row>
    <row r="40" spans="1:9" ht="12.75">
      <c r="A40" s="342">
        <v>38</v>
      </c>
      <c r="B40" s="294" t="s">
        <v>265</v>
      </c>
      <c r="C40" s="294">
        <v>600</v>
      </c>
      <c r="D40" s="296"/>
      <c r="E40" s="336">
        <f t="shared" si="2"/>
        <v>0</v>
      </c>
      <c r="F40" s="374"/>
      <c r="G40" s="336">
        <f t="shared" si="0"/>
        <v>0</v>
      </c>
      <c r="H40" s="336">
        <f t="shared" si="1"/>
        <v>0</v>
      </c>
      <c r="I40" s="239"/>
    </row>
    <row r="41" spans="1:9" ht="12.75">
      <c r="A41" s="342">
        <v>39</v>
      </c>
      <c r="B41" s="294" t="s">
        <v>266</v>
      </c>
      <c r="C41" s="294">
        <v>10</v>
      </c>
      <c r="D41" s="296"/>
      <c r="E41" s="336">
        <f t="shared" si="2"/>
        <v>0</v>
      </c>
      <c r="F41" s="374"/>
      <c r="G41" s="336">
        <f t="shared" si="0"/>
        <v>0</v>
      </c>
      <c r="H41" s="336">
        <f t="shared" si="1"/>
        <v>0</v>
      </c>
      <c r="I41" s="239"/>
    </row>
    <row r="42" spans="1:9" ht="13.5" thickBot="1">
      <c r="A42" s="343">
        <v>40</v>
      </c>
      <c r="B42" s="375" t="s">
        <v>267</v>
      </c>
      <c r="C42" s="375">
        <v>10</v>
      </c>
      <c r="D42" s="347"/>
      <c r="E42" s="349">
        <f t="shared" si="2"/>
        <v>0</v>
      </c>
      <c r="F42" s="376"/>
      <c r="G42" s="349">
        <f t="shared" si="0"/>
        <v>0</v>
      </c>
      <c r="H42" s="349">
        <f t="shared" si="1"/>
        <v>0</v>
      </c>
      <c r="I42" s="241"/>
    </row>
    <row r="43" spans="1:9" ht="27" customHeight="1" thickBot="1">
      <c r="A43" s="60"/>
      <c r="B43" s="60"/>
      <c r="C43" s="60"/>
      <c r="D43" s="332" t="s">
        <v>22</v>
      </c>
      <c r="E43" s="291">
        <f>SUM(E3:E42)</f>
        <v>0</v>
      </c>
      <c r="F43" s="334"/>
      <c r="G43" s="291">
        <f>SUM(G3:G42)</f>
        <v>0</v>
      </c>
      <c r="H43" s="293">
        <f>SUM(H3:H42)</f>
        <v>0</v>
      </c>
      <c r="I43" s="60"/>
    </row>
    <row r="44" ht="12.75">
      <c r="I44" s="60"/>
    </row>
  </sheetData>
  <sheetProtection/>
  <printOptions/>
  <pageMargins left="0.5118055555555555" right="0.5118055555555555" top="1.5354166666666667" bottom="0.7090277777777778" header="0.8270833333333333" footer="0.31527777777777777"/>
  <pageSetup horizontalDpi="600" verticalDpi="600" orientation="landscape" paperSize="9" r:id="rId1"/>
  <headerFooter alignWithMargins="0">
    <oddHeader>&amp;LGCR/44/ZP/2018&amp;CCZĘŚĆ 13.</oddHeader>
    <oddFooter>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10.00390625" style="0" customWidth="1"/>
    <col min="4" max="4" width="11.00390625" style="0" customWidth="1"/>
    <col min="5" max="5" width="13.28125" style="0" customWidth="1"/>
    <col min="6" max="6" width="8.7109375" style="0" customWidth="1"/>
    <col min="7" max="7" width="11.7109375" style="0" customWidth="1"/>
    <col min="8" max="8" width="13.57421875" style="0" customWidth="1"/>
    <col min="9" max="9" width="21.710937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5">
        <v>1</v>
      </c>
      <c r="B3" s="91" t="s">
        <v>268</v>
      </c>
      <c r="C3" s="91">
        <v>40</v>
      </c>
      <c r="D3" s="107"/>
      <c r="E3" s="141">
        <f aca="true" t="shared" si="0" ref="E3:E11">C3*D3</f>
        <v>0</v>
      </c>
      <c r="F3" s="18"/>
      <c r="G3" s="13">
        <f>E3*F3</f>
        <v>0</v>
      </c>
      <c r="H3" s="13">
        <f>E3+G3</f>
        <v>0</v>
      </c>
      <c r="I3" s="19"/>
    </row>
    <row r="4" spans="1:9" ht="12.75">
      <c r="A4" s="15">
        <v>2</v>
      </c>
      <c r="B4" s="91" t="s">
        <v>269</v>
      </c>
      <c r="C4" s="91">
        <v>10</v>
      </c>
      <c r="D4" s="107"/>
      <c r="E4" s="141">
        <f t="shared" si="0"/>
        <v>0</v>
      </c>
      <c r="F4" s="18"/>
      <c r="G4" s="13">
        <f aca="true" t="shared" si="1" ref="G4:G11">E4*F4</f>
        <v>0</v>
      </c>
      <c r="H4" s="13">
        <f aca="true" t="shared" si="2" ref="H4:H11">E4+G4</f>
        <v>0</v>
      </c>
      <c r="I4" s="19"/>
    </row>
    <row r="5" spans="1:9" ht="12.75">
      <c r="A5" s="15">
        <v>3</v>
      </c>
      <c r="B5" s="91" t="s">
        <v>270</v>
      </c>
      <c r="C5" s="91">
        <v>20</v>
      </c>
      <c r="D5" s="107"/>
      <c r="E5" s="141">
        <f t="shared" si="0"/>
        <v>0</v>
      </c>
      <c r="F5" s="18"/>
      <c r="G5" s="13">
        <f t="shared" si="1"/>
        <v>0</v>
      </c>
      <c r="H5" s="13">
        <f t="shared" si="2"/>
        <v>0</v>
      </c>
      <c r="I5" s="19"/>
    </row>
    <row r="6" spans="1:9" ht="12.75">
      <c r="A6" s="15">
        <v>4</v>
      </c>
      <c r="B6" s="142" t="s">
        <v>271</v>
      </c>
      <c r="C6" s="143">
        <v>20</v>
      </c>
      <c r="D6" s="107"/>
      <c r="E6" s="141">
        <f t="shared" si="0"/>
        <v>0</v>
      </c>
      <c r="F6" s="18"/>
      <c r="G6" s="13">
        <f t="shared" si="1"/>
        <v>0</v>
      </c>
      <c r="H6" s="13">
        <f t="shared" si="2"/>
        <v>0</v>
      </c>
      <c r="I6" s="19"/>
    </row>
    <row r="7" spans="1:9" ht="14.25">
      <c r="A7" s="15">
        <v>5</v>
      </c>
      <c r="B7" s="144" t="s">
        <v>272</v>
      </c>
      <c r="C7" s="91">
        <v>60</v>
      </c>
      <c r="D7" s="107"/>
      <c r="E7" s="141">
        <f t="shared" si="0"/>
        <v>0</v>
      </c>
      <c r="F7" s="18"/>
      <c r="G7" s="13">
        <f t="shared" si="1"/>
        <v>0</v>
      </c>
      <c r="H7" s="13">
        <f t="shared" si="2"/>
        <v>0</v>
      </c>
      <c r="I7" s="19"/>
    </row>
    <row r="8" spans="1:9" ht="14.25">
      <c r="A8" s="15">
        <v>6</v>
      </c>
      <c r="B8" s="144" t="s">
        <v>273</v>
      </c>
      <c r="C8" s="91">
        <v>30</v>
      </c>
      <c r="D8" s="107"/>
      <c r="E8" s="141">
        <f t="shared" si="0"/>
        <v>0</v>
      </c>
      <c r="F8" s="18"/>
      <c r="G8" s="13">
        <f t="shared" si="1"/>
        <v>0</v>
      </c>
      <c r="H8" s="13">
        <f t="shared" si="2"/>
        <v>0</v>
      </c>
      <c r="I8" s="19"/>
    </row>
    <row r="9" spans="1:9" ht="14.25">
      <c r="A9" s="15">
        <v>7</v>
      </c>
      <c r="B9" s="144" t="s">
        <v>274</v>
      </c>
      <c r="C9" s="91">
        <v>40</v>
      </c>
      <c r="D9" s="107"/>
      <c r="E9" s="141">
        <f t="shared" si="0"/>
        <v>0</v>
      </c>
      <c r="F9" s="18"/>
      <c r="G9" s="13">
        <f t="shared" si="1"/>
        <v>0</v>
      </c>
      <c r="H9" s="13">
        <f t="shared" si="2"/>
        <v>0</v>
      </c>
      <c r="I9" s="19"/>
    </row>
    <row r="10" spans="1:9" ht="14.25">
      <c r="A10" s="15">
        <v>8</v>
      </c>
      <c r="B10" s="144" t="s">
        <v>275</v>
      </c>
      <c r="C10" s="91">
        <v>30</v>
      </c>
      <c r="D10" s="107"/>
      <c r="E10" s="141">
        <f t="shared" si="0"/>
        <v>0</v>
      </c>
      <c r="F10" s="18"/>
      <c r="G10" s="13">
        <f t="shared" si="1"/>
        <v>0</v>
      </c>
      <c r="H10" s="13">
        <f t="shared" si="2"/>
        <v>0</v>
      </c>
      <c r="I10" s="19"/>
    </row>
    <row r="11" spans="1:9" ht="12.75">
      <c r="A11" s="15">
        <v>9</v>
      </c>
      <c r="B11" s="140" t="s">
        <v>276</v>
      </c>
      <c r="C11" s="140">
        <v>10</v>
      </c>
      <c r="D11" s="145"/>
      <c r="E11" s="377">
        <f t="shared" si="0"/>
        <v>0</v>
      </c>
      <c r="F11" s="58"/>
      <c r="G11" s="378">
        <f t="shared" si="1"/>
        <v>0</v>
      </c>
      <c r="H11" s="378">
        <f t="shared" si="2"/>
        <v>0</v>
      </c>
      <c r="I11" s="26"/>
    </row>
    <row r="12" spans="1:9" ht="27" customHeight="1">
      <c r="A12" s="146"/>
      <c r="B12" s="147"/>
      <c r="C12" s="147"/>
      <c r="D12" s="215" t="s">
        <v>22</v>
      </c>
      <c r="E12" s="206">
        <f>SUM(E3:E11)</f>
        <v>0</v>
      </c>
      <c r="F12" s="207"/>
      <c r="G12" s="206">
        <f>SUM(G3:G11)</f>
        <v>0</v>
      </c>
      <c r="H12" s="208">
        <f>SUM(H3:H11)</f>
        <v>0</v>
      </c>
      <c r="I12" s="148"/>
    </row>
  </sheetData>
  <sheetProtection/>
  <printOptions/>
  <pageMargins left="0.27569444444444446" right="0.2361111111111111" top="1.6145833333333333" bottom="0.9840277777777777" header="0.8270833333333333" footer="0.5118055555555555"/>
  <pageSetup horizontalDpi="600" verticalDpi="600" orientation="landscape" paperSize="9" r:id="rId1"/>
  <headerFooter alignWithMargins="0">
    <oddHeader>&amp;LGCR/44/ZP/2018&amp;CCZĘŚĆ 14.</oddHeader>
    <oddFooter>&amp;C&amp;P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3" sqref="A23"/>
    </sheetView>
  </sheetViews>
  <sheetFormatPr defaultColWidth="9.140625" defaultRowHeight="12.75"/>
  <cols>
    <col min="1" max="1" width="3.8515625" style="0" customWidth="1"/>
    <col min="2" max="2" width="44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206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12">
        <v>1</v>
      </c>
      <c r="B3" s="149" t="s">
        <v>277</v>
      </c>
      <c r="C3" s="150">
        <v>70</v>
      </c>
      <c r="D3" s="115"/>
      <c r="E3" s="116">
        <f aca="true" t="shared" si="0" ref="E3:E22">C3*D3</f>
        <v>0</v>
      </c>
      <c r="F3" s="12"/>
      <c r="G3" s="116">
        <f aca="true" t="shared" si="1" ref="G3:G22">E3*F3</f>
        <v>0</v>
      </c>
      <c r="H3" s="116">
        <f aca="true" t="shared" si="2" ref="H3:H22">E3+G3</f>
        <v>0</v>
      </c>
      <c r="I3" s="55"/>
    </row>
    <row r="4" spans="1:9" ht="12.75">
      <c r="A4" s="112">
        <v>2</v>
      </c>
      <c r="B4" s="103" t="s">
        <v>278</v>
      </c>
      <c r="C4" s="104">
        <v>15</v>
      </c>
      <c r="D4" s="115"/>
      <c r="E4" s="116">
        <f t="shared" si="0"/>
        <v>0</v>
      </c>
      <c r="F4" s="12"/>
      <c r="G4" s="116">
        <f t="shared" si="1"/>
        <v>0</v>
      </c>
      <c r="H4" s="116">
        <f t="shared" si="2"/>
        <v>0</v>
      </c>
      <c r="I4" s="56"/>
    </row>
    <row r="5" spans="1:9" ht="12.75">
      <c r="A5" s="112">
        <v>3</v>
      </c>
      <c r="B5" s="103" t="s">
        <v>279</v>
      </c>
      <c r="C5" s="104">
        <v>600</v>
      </c>
      <c r="D5" s="115"/>
      <c r="E5" s="116">
        <f t="shared" si="0"/>
        <v>0</v>
      </c>
      <c r="F5" s="12"/>
      <c r="G5" s="116">
        <f t="shared" si="1"/>
        <v>0</v>
      </c>
      <c r="H5" s="116">
        <f t="shared" si="2"/>
        <v>0</v>
      </c>
      <c r="I5" s="56"/>
    </row>
    <row r="6" spans="1:9" ht="12.75">
      <c r="A6" s="112">
        <v>4</v>
      </c>
      <c r="B6" s="103" t="s">
        <v>280</v>
      </c>
      <c r="C6" s="104">
        <v>100</v>
      </c>
      <c r="D6" s="115"/>
      <c r="E6" s="116">
        <f t="shared" si="0"/>
        <v>0</v>
      </c>
      <c r="F6" s="12"/>
      <c r="G6" s="116">
        <f t="shared" si="1"/>
        <v>0</v>
      </c>
      <c r="H6" s="116">
        <f t="shared" si="2"/>
        <v>0</v>
      </c>
      <c r="I6" s="56"/>
    </row>
    <row r="7" spans="1:9" ht="12.75">
      <c r="A7" s="112">
        <v>5</v>
      </c>
      <c r="B7" s="103" t="s">
        <v>281</v>
      </c>
      <c r="C7" s="104">
        <v>100</v>
      </c>
      <c r="D7" s="115"/>
      <c r="E7" s="116">
        <f t="shared" si="0"/>
        <v>0</v>
      </c>
      <c r="F7" s="12"/>
      <c r="G7" s="116">
        <f t="shared" si="1"/>
        <v>0</v>
      </c>
      <c r="H7" s="116">
        <f t="shared" si="2"/>
        <v>0</v>
      </c>
      <c r="I7" s="56"/>
    </row>
    <row r="8" spans="1:9" ht="12.75">
      <c r="A8" s="112">
        <v>6</v>
      </c>
      <c r="B8" s="103" t="s">
        <v>282</v>
      </c>
      <c r="C8" s="104">
        <v>250</v>
      </c>
      <c r="D8" s="115"/>
      <c r="E8" s="116">
        <f t="shared" si="0"/>
        <v>0</v>
      </c>
      <c r="F8" s="12"/>
      <c r="G8" s="116">
        <f t="shared" si="1"/>
        <v>0</v>
      </c>
      <c r="H8" s="116">
        <f t="shared" si="2"/>
        <v>0</v>
      </c>
      <c r="I8" s="56"/>
    </row>
    <row r="9" spans="1:9" ht="12.75">
      <c r="A9" s="112">
        <v>7</v>
      </c>
      <c r="B9" s="103" t="s">
        <v>283</v>
      </c>
      <c r="C9" s="104">
        <v>60</v>
      </c>
      <c r="D9" s="115"/>
      <c r="E9" s="116">
        <f t="shared" si="0"/>
        <v>0</v>
      </c>
      <c r="F9" s="12"/>
      <c r="G9" s="116">
        <f t="shared" si="1"/>
        <v>0</v>
      </c>
      <c r="H9" s="116">
        <f t="shared" si="2"/>
        <v>0</v>
      </c>
      <c r="I9" s="56"/>
    </row>
    <row r="10" spans="1:9" ht="12.75">
      <c r="A10" s="112">
        <v>8</v>
      </c>
      <c r="B10" s="103" t="s">
        <v>284</v>
      </c>
      <c r="C10" s="104">
        <v>10</v>
      </c>
      <c r="D10" s="115"/>
      <c r="E10" s="116">
        <f t="shared" si="0"/>
        <v>0</v>
      </c>
      <c r="F10" s="12"/>
      <c r="G10" s="116">
        <f t="shared" si="1"/>
        <v>0</v>
      </c>
      <c r="H10" s="116">
        <f t="shared" si="2"/>
        <v>0</v>
      </c>
      <c r="I10" s="56"/>
    </row>
    <row r="11" spans="1:9" ht="12.75">
      <c r="A11" s="112">
        <v>9</v>
      </c>
      <c r="B11" s="103" t="s">
        <v>285</v>
      </c>
      <c r="C11" s="104">
        <v>600</v>
      </c>
      <c r="D11" s="115"/>
      <c r="E11" s="116">
        <f t="shared" si="0"/>
        <v>0</v>
      </c>
      <c r="F11" s="12"/>
      <c r="G11" s="116">
        <f t="shared" si="1"/>
        <v>0</v>
      </c>
      <c r="H11" s="116">
        <f t="shared" si="2"/>
        <v>0</v>
      </c>
      <c r="I11" s="56"/>
    </row>
    <row r="12" spans="1:9" ht="12.75">
      <c r="A12" s="112">
        <v>10</v>
      </c>
      <c r="B12" s="103" t="s">
        <v>286</v>
      </c>
      <c r="C12" s="104">
        <v>130</v>
      </c>
      <c r="D12" s="115"/>
      <c r="E12" s="116">
        <f t="shared" si="0"/>
        <v>0</v>
      </c>
      <c r="F12" s="12"/>
      <c r="G12" s="116">
        <f t="shared" si="1"/>
        <v>0</v>
      </c>
      <c r="H12" s="116">
        <f t="shared" si="2"/>
        <v>0</v>
      </c>
      <c r="I12" s="56"/>
    </row>
    <row r="13" spans="1:9" ht="12.75">
      <c r="A13" s="112">
        <v>11</v>
      </c>
      <c r="B13" s="103" t="s">
        <v>287</v>
      </c>
      <c r="C13" s="104">
        <v>250</v>
      </c>
      <c r="D13" s="115"/>
      <c r="E13" s="116">
        <f t="shared" si="0"/>
        <v>0</v>
      </c>
      <c r="F13" s="12"/>
      <c r="G13" s="116">
        <f t="shared" si="1"/>
        <v>0</v>
      </c>
      <c r="H13" s="116">
        <f t="shared" si="2"/>
        <v>0</v>
      </c>
      <c r="I13" s="56"/>
    </row>
    <row r="14" spans="1:9" ht="12.75">
      <c r="A14" s="112">
        <v>12</v>
      </c>
      <c r="B14" s="103" t="s">
        <v>288</v>
      </c>
      <c r="C14" s="104">
        <v>70</v>
      </c>
      <c r="D14" s="115"/>
      <c r="E14" s="116">
        <f t="shared" si="0"/>
        <v>0</v>
      </c>
      <c r="F14" s="12"/>
      <c r="G14" s="116">
        <f t="shared" si="1"/>
        <v>0</v>
      </c>
      <c r="H14" s="116">
        <f t="shared" si="2"/>
        <v>0</v>
      </c>
      <c r="I14" s="56"/>
    </row>
    <row r="15" spans="1:9" ht="12.75">
      <c r="A15" s="112">
        <v>13</v>
      </c>
      <c r="B15" s="103" t="s">
        <v>289</v>
      </c>
      <c r="C15" s="104">
        <v>10</v>
      </c>
      <c r="D15" s="115"/>
      <c r="E15" s="116">
        <f t="shared" si="0"/>
        <v>0</v>
      </c>
      <c r="F15" s="12"/>
      <c r="G15" s="116">
        <f t="shared" si="1"/>
        <v>0</v>
      </c>
      <c r="H15" s="116">
        <f t="shared" si="2"/>
        <v>0</v>
      </c>
      <c r="I15" s="56"/>
    </row>
    <row r="16" spans="1:9" ht="12.75">
      <c r="A16" s="112">
        <v>14</v>
      </c>
      <c r="B16" s="103" t="s">
        <v>290</v>
      </c>
      <c r="C16" s="104">
        <v>10</v>
      </c>
      <c r="D16" s="115"/>
      <c r="E16" s="116">
        <f t="shared" si="0"/>
        <v>0</v>
      </c>
      <c r="F16" s="12"/>
      <c r="G16" s="116">
        <f t="shared" si="1"/>
        <v>0</v>
      </c>
      <c r="H16" s="116">
        <f t="shared" si="2"/>
        <v>0</v>
      </c>
      <c r="I16" s="56"/>
    </row>
    <row r="17" spans="1:9" ht="12.75">
      <c r="A17" s="112">
        <v>15</v>
      </c>
      <c r="B17" s="103" t="s">
        <v>291</v>
      </c>
      <c r="C17" s="104">
        <v>100</v>
      </c>
      <c r="D17" s="115"/>
      <c r="E17" s="116">
        <f t="shared" si="0"/>
        <v>0</v>
      </c>
      <c r="F17" s="12"/>
      <c r="G17" s="116">
        <f t="shared" si="1"/>
        <v>0</v>
      </c>
      <c r="H17" s="116">
        <f t="shared" si="2"/>
        <v>0</v>
      </c>
      <c r="I17" s="56"/>
    </row>
    <row r="18" spans="1:9" ht="12.75">
      <c r="A18" s="112">
        <v>16</v>
      </c>
      <c r="B18" s="103" t="s">
        <v>292</v>
      </c>
      <c r="C18" s="104">
        <v>5</v>
      </c>
      <c r="D18" s="115"/>
      <c r="E18" s="116">
        <f t="shared" si="0"/>
        <v>0</v>
      </c>
      <c r="F18" s="12"/>
      <c r="G18" s="116">
        <f t="shared" si="1"/>
        <v>0</v>
      </c>
      <c r="H18" s="116">
        <f t="shared" si="2"/>
        <v>0</v>
      </c>
      <c r="I18" s="56"/>
    </row>
    <row r="19" spans="1:9" ht="12.75">
      <c r="A19" s="112">
        <v>17</v>
      </c>
      <c r="B19" s="103" t="s">
        <v>293</v>
      </c>
      <c r="C19" s="104">
        <v>200</v>
      </c>
      <c r="D19" s="115"/>
      <c r="E19" s="116">
        <f t="shared" si="0"/>
        <v>0</v>
      </c>
      <c r="F19" s="12"/>
      <c r="G19" s="116">
        <f t="shared" si="1"/>
        <v>0</v>
      </c>
      <c r="H19" s="116">
        <f t="shared" si="2"/>
        <v>0</v>
      </c>
      <c r="I19" s="56"/>
    </row>
    <row r="20" spans="1:9" ht="12.75">
      <c r="A20" s="112">
        <v>18</v>
      </c>
      <c r="B20" s="103" t="s">
        <v>294</v>
      </c>
      <c r="C20" s="104">
        <v>150</v>
      </c>
      <c r="D20" s="115"/>
      <c r="E20" s="116">
        <f t="shared" si="0"/>
        <v>0</v>
      </c>
      <c r="F20" s="12"/>
      <c r="G20" s="116">
        <f t="shared" si="1"/>
        <v>0</v>
      </c>
      <c r="H20" s="116">
        <f t="shared" si="2"/>
        <v>0</v>
      </c>
      <c r="I20" s="56"/>
    </row>
    <row r="21" spans="1:9" ht="12.75">
      <c r="A21" s="112">
        <v>19</v>
      </c>
      <c r="B21" s="103" t="s">
        <v>295</v>
      </c>
      <c r="C21" s="104">
        <v>20</v>
      </c>
      <c r="D21" s="115"/>
      <c r="E21" s="116">
        <f t="shared" si="0"/>
        <v>0</v>
      </c>
      <c r="F21" s="12"/>
      <c r="G21" s="116">
        <f t="shared" si="1"/>
        <v>0</v>
      </c>
      <c r="H21" s="116">
        <f t="shared" si="2"/>
        <v>0</v>
      </c>
      <c r="I21" s="56"/>
    </row>
    <row r="22" spans="1:9" ht="12.75">
      <c r="A22" s="112">
        <v>20</v>
      </c>
      <c r="B22" s="122" t="s">
        <v>296</v>
      </c>
      <c r="C22" s="123">
        <v>250</v>
      </c>
      <c r="D22" s="329"/>
      <c r="E22" s="330">
        <f t="shared" si="0"/>
        <v>0</v>
      </c>
      <c r="F22" s="331"/>
      <c r="G22" s="330">
        <f t="shared" si="1"/>
        <v>0</v>
      </c>
      <c r="H22" s="330">
        <f t="shared" si="2"/>
        <v>0</v>
      </c>
      <c r="I22" s="59"/>
    </row>
    <row r="23" spans="2:8" ht="22.5" customHeight="1">
      <c r="B23" s="60"/>
      <c r="C23" s="60"/>
      <c r="D23" s="332" t="s">
        <v>22</v>
      </c>
      <c r="E23" s="291">
        <f>SUM(E3:E22)</f>
        <v>0</v>
      </c>
      <c r="F23" s="334"/>
      <c r="G23" s="379">
        <f>SUM(G3:G22)</f>
        <v>0</v>
      </c>
      <c r="H23" s="335">
        <f>SUM(H3:H22)</f>
        <v>0</v>
      </c>
    </row>
  </sheetData>
  <sheetProtection/>
  <printOptions/>
  <pageMargins left="0.5902777777777778" right="0.35416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&amp;LGCR/44/ZP/2018&amp;CCZĘŚĆ 15.</oddHeader>
    <oddFooter>&amp;C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22" sqref="B22"/>
    </sheetView>
  </sheetViews>
  <sheetFormatPr defaultColWidth="11.57421875" defaultRowHeight="12.75"/>
  <cols>
    <col min="1" max="1" width="3.421875" style="0" customWidth="1"/>
    <col min="2" max="2" width="42.28125" style="0" customWidth="1"/>
    <col min="3" max="7" width="11.57421875" style="0" customWidth="1"/>
    <col min="8" max="8" width="13.57421875" style="0" customWidth="1"/>
    <col min="9" max="9" width="22.57421875" style="0" customWidth="1"/>
  </cols>
  <sheetData>
    <row r="1" spans="1:9" ht="72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88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17">
        <v>1</v>
      </c>
      <c r="B3" s="131" t="s">
        <v>297</v>
      </c>
      <c r="C3" s="132">
        <v>10</v>
      </c>
      <c r="D3" s="105"/>
      <c r="E3" s="151">
        <f aca="true" t="shared" si="0" ref="E3:E30">C3*D3</f>
        <v>0</v>
      </c>
      <c r="F3" s="90"/>
      <c r="G3" s="106">
        <f aca="true" t="shared" si="1" ref="G3:G30">E3*F3</f>
        <v>0</v>
      </c>
      <c r="H3" s="106">
        <f aca="true" t="shared" si="2" ref="H3:H30">E3+G3</f>
        <v>0</v>
      </c>
      <c r="I3" s="100"/>
    </row>
    <row r="4" spans="1:9" ht="12.75">
      <c r="A4" s="117">
        <v>2</v>
      </c>
      <c r="B4" s="131" t="s">
        <v>298</v>
      </c>
      <c r="C4" s="132">
        <v>20</v>
      </c>
      <c r="D4" s="105"/>
      <c r="E4" s="151">
        <f t="shared" si="0"/>
        <v>0</v>
      </c>
      <c r="F4" s="90"/>
      <c r="G4" s="106">
        <f t="shared" si="1"/>
        <v>0</v>
      </c>
      <c r="H4" s="106">
        <f t="shared" si="2"/>
        <v>0</v>
      </c>
      <c r="I4" s="100"/>
    </row>
    <row r="5" spans="1:9" ht="12.75">
      <c r="A5" s="117">
        <v>3</v>
      </c>
      <c r="B5" s="131" t="s">
        <v>299</v>
      </c>
      <c r="C5" s="132">
        <v>10</v>
      </c>
      <c r="D5" s="105"/>
      <c r="E5" s="151">
        <f t="shared" si="0"/>
        <v>0</v>
      </c>
      <c r="F5" s="90"/>
      <c r="G5" s="106">
        <f t="shared" si="1"/>
        <v>0</v>
      </c>
      <c r="H5" s="106">
        <f t="shared" si="2"/>
        <v>0</v>
      </c>
      <c r="I5" s="100"/>
    </row>
    <row r="6" spans="1:9" ht="12.75">
      <c r="A6" s="117">
        <v>4</v>
      </c>
      <c r="B6" s="131" t="s">
        <v>300</v>
      </c>
      <c r="C6" s="132">
        <v>10</v>
      </c>
      <c r="D6" s="105"/>
      <c r="E6" s="151">
        <f t="shared" si="0"/>
        <v>0</v>
      </c>
      <c r="F6" s="90"/>
      <c r="G6" s="106">
        <f t="shared" si="1"/>
        <v>0</v>
      </c>
      <c r="H6" s="106">
        <f t="shared" si="2"/>
        <v>0</v>
      </c>
      <c r="I6" s="100"/>
    </row>
    <row r="7" spans="1:9" ht="12.75">
      <c r="A7" s="117">
        <v>5</v>
      </c>
      <c r="B7" s="131" t="s">
        <v>301</v>
      </c>
      <c r="C7" s="132">
        <v>10</v>
      </c>
      <c r="D7" s="105"/>
      <c r="E7" s="151">
        <f t="shared" si="0"/>
        <v>0</v>
      </c>
      <c r="F7" s="90"/>
      <c r="G7" s="106">
        <f t="shared" si="1"/>
        <v>0</v>
      </c>
      <c r="H7" s="106">
        <f t="shared" si="2"/>
        <v>0</v>
      </c>
      <c r="I7" s="100"/>
    </row>
    <row r="8" spans="1:9" ht="12.75">
      <c r="A8" s="117">
        <v>6</v>
      </c>
      <c r="B8" s="131" t="s">
        <v>302</v>
      </c>
      <c r="C8" s="132">
        <v>40</v>
      </c>
      <c r="D8" s="105"/>
      <c r="E8" s="151">
        <f t="shared" si="0"/>
        <v>0</v>
      </c>
      <c r="F8" s="90"/>
      <c r="G8" s="106">
        <f t="shared" si="1"/>
        <v>0</v>
      </c>
      <c r="H8" s="106">
        <f t="shared" si="2"/>
        <v>0</v>
      </c>
      <c r="I8" s="100"/>
    </row>
    <row r="9" spans="1:9" ht="12.75">
      <c r="A9" s="117">
        <v>7</v>
      </c>
      <c r="B9" s="131" t="s">
        <v>303</v>
      </c>
      <c r="C9" s="132">
        <v>30</v>
      </c>
      <c r="D9" s="105"/>
      <c r="E9" s="151">
        <f t="shared" si="0"/>
        <v>0</v>
      </c>
      <c r="F9" s="90"/>
      <c r="G9" s="106">
        <f t="shared" si="1"/>
        <v>0</v>
      </c>
      <c r="H9" s="106">
        <f t="shared" si="2"/>
        <v>0</v>
      </c>
      <c r="I9" s="100"/>
    </row>
    <row r="10" spans="1:9" ht="12.75">
      <c r="A10" s="117">
        <v>8</v>
      </c>
      <c r="B10" s="131" t="s">
        <v>304</v>
      </c>
      <c r="C10" s="132">
        <v>40</v>
      </c>
      <c r="D10" s="105"/>
      <c r="E10" s="151">
        <f t="shared" si="0"/>
        <v>0</v>
      </c>
      <c r="F10" s="90"/>
      <c r="G10" s="106">
        <f t="shared" si="1"/>
        <v>0</v>
      </c>
      <c r="H10" s="106">
        <f t="shared" si="2"/>
        <v>0</v>
      </c>
      <c r="I10" s="100"/>
    </row>
    <row r="11" spans="1:9" ht="12.75">
      <c r="A11" s="117">
        <v>9</v>
      </c>
      <c r="B11" s="152" t="s">
        <v>305</v>
      </c>
      <c r="C11" s="153">
        <v>800</v>
      </c>
      <c r="D11" s="105"/>
      <c r="E11" s="151">
        <f t="shared" si="0"/>
        <v>0</v>
      </c>
      <c r="F11" s="90"/>
      <c r="G11" s="106">
        <f t="shared" si="1"/>
        <v>0</v>
      </c>
      <c r="H11" s="106">
        <f t="shared" si="2"/>
        <v>0</v>
      </c>
      <c r="I11" s="100"/>
    </row>
    <row r="12" spans="1:9" ht="12.75">
      <c r="A12" s="117">
        <v>10</v>
      </c>
      <c r="B12" s="152" t="s">
        <v>306</v>
      </c>
      <c r="C12" s="153">
        <v>50</v>
      </c>
      <c r="D12" s="105"/>
      <c r="E12" s="151">
        <f t="shared" si="0"/>
        <v>0</v>
      </c>
      <c r="F12" s="90"/>
      <c r="G12" s="106">
        <f t="shared" si="1"/>
        <v>0</v>
      </c>
      <c r="H12" s="106">
        <f t="shared" si="2"/>
        <v>0</v>
      </c>
      <c r="I12" s="100"/>
    </row>
    <row r="13" spans="1:9" ht="12.75">
      <c r="A13" s="117">
        <v>11</v>
      </c>
      <c r="B13" s="131" t="s">
        <v>307</v>
      </c>
      <c r="C13" s="154">
        <v>40</v>
      </c>
      <c r="D13" s="105"/>
      <c r="E13" s="151">
        <f t="shared" si="0"/>
        <v>0</v>
      </c>
      <c r="F13" s="90"/>
      <c r="G13" s="106">
        <f t="shared" si="1"/>
        <v>0</v>
      </c>
      <c r="H13" s="106">
        <f t="shared" si="2"/>
        <v>0</v>
      </c>
      <c r="I13" s="100"/>
    </row>
    <row r="14" spans="1:9" ht="12.75">
      <c r="A14" s="117">
        <v>12</v>
      </c>
      <c r="B14" s="131" t="s">
        <v>308</v>
      </c>
      <c r="C14" s="132">
        <v>40</v>
      </c>
      <c r="D14" s="105"/>
      <c r="E14" s="151">
        <f t="shared" si="0"/>
        <v>0</v>
      </c>
      <c r="F14" s="90"/>
      <c r="G14" s="106">
        <f t="shared" si="1"/>
        <v>0</v>
      </c>
      <c r="H14" s="106">
        <f t="shared" si="2"/>
        <v>0</v>
      </c>
      <c r="I14" s="100"/>
    </row>
    <row r="15" spans="1:9" ht="12.75">
      <c r="A15" s="117">
        <v>13</v>
      </c>
      <c r="B15" s="131" t="s">
        <v>309</v>
      </c>
      <c r="C15" s="132">
        <v>5</v>
      </c>
      <c r="D15" s="105"/>
      <c r="E15" s="151">
        <f t="shared" si="0"/>
        <v>0</v>
      </c>
      <c r="F15" s="90"/>
      <c r="G15" s="106">
        <f t="shared" si="1"/>
        <v>0</v>
      </c>
      <c r="H15" s="106">
        <f t="shared" si="2"/>
        <v>0</v>
      </c>
      <c r="I15" s="100"/>
    </row>
    <row r="16" spans="1:9" ht="12.75">
      <c r="A16" s="117">
        <v>14</v>
      </c>
      <c r="B16" s="129" t="s">
        <v>310</v>
      </c>
      <c r="C16" s="132">
        <v>40</v>
      </c>
      <c r="D16" s="105"/>
      <c r="E16" s="151">
        <f t="shared" si="0"/>
        <v>0</v>
      </c>
      <c r="F16" s="90"/>
      <c r="G16" s="106">
        <f t="shared" si="1"/>
        <v>0</v>
      </c>
      <c r="H16" s="106">
        <f t="shared" si="2"/>
        <v>0</v>
      </c>
      <c r="I16" s="100"/>
    </row>
    <row r="17" spans="1:9" ht="12.75">
      <c r="A17" s="117">
        <v>15</v>
      </c>
      <c r="B17" s="131" t="s">
        <v>311</v>
      </c>
      <c r="C17" s="132">
        <v>5</v>
      </c>
      <c r="D17" s="105"/>
      <c r="E17" s="151">
        <f t="shared" si="0"/>
        <v>0</v>
      </c>
      <c r="F17" s="90"/>
      <c r="G17" s="106">
        <f t="shared" si="1"/>
        <v>0</v>
      </c>
      <c r="H17" s="106">
        <f t="shared" si="2"/>
        <v>0</v>
      </c>
      <c r="I17" s="100"/>
    </row>
    <row r="18" spans="1:9" ht="12.75">
      <c r="A18" s="117">
        <v>16</v>
      </c>
      <c r="B18" s="131" t="s">
        <v>312</v>
      </c>
      <c r="C18" s="132">
        <v>10</v>
      </c>
      <c r="D18" s="105"/>
      <c r="E18" s="151">
        <f t="shared" si="0"/>
        <v>0</v>
      </c>
      <c r="F18" s="90"/>
      <c r="G18" s="106">
        <f t="shared" si="1"/>
        <v>0</v>
      </c>
      <c r="H18" s="106">
        <f t="shared" si="2"/>
        <v>0</v>
      </c>
      <c r="I18" s="100"/>
    </row>
    <row r="19" spans="1:9" ht="12.75">
      <c r="A19" s="117">
        <v>17</v>
      </c>
      <c r="B19" s="131" t="s">
        <v>313</v>
      </c>
      <c r="C19" s="132">
        <v>10</v>
      </c>
      <c r="D19" s="105"/>
      <c r="E19" s="151">
        <f t="shared" si="0"/>
        <v>0</v>
      </c>
      <c r="F19" s="90"/>
      <c r="G19" s="106">
        <f t="shared" si="1"/>
        <v>0</v>
      </c>
      <c r="H19" s="106">
        <f t="shared" si="2"/>
        <v>0</v>
      </c>
      <c r="I19" s="100"/>
    </row>
    <row r="20" spans="1:9" ht="12.75">
      <c r="A20" s="117">
        <v>18</v>
      </c>
      <c r="B20" s="131" t="s">
        <v>314</v>
      </c>
      <c r="C20" s="132">
        <v>10</v>
      </c>
      <c r="D20" s="105"/>
      <c r="E20" s="151">
        <f t="shared" si="0"/>
        <v>0</v>
      </c>
      <c r="F20" s="90"/>
      <c r="G20" s="106">
        <f t="shared" si="1"/>
        <v>0</v>
      </c>
      <c r="H20" s="106">
        <f t="shared" si="2"/>
        <v>0</v>
      </c>
      <c r="I20" s="100"/>
    </row>
    <row r="21" spans="1:9" ht="12.75">
      <c r="A21" s="117">
        <v>19</v>
      </c>
      <c r="B21" s="131" t="s">
        <v>315</v>
      </c>
      <c r="C21" s="132">
        <v>1600</v>
      </c>
      <c r="D21" s="105"/>
      <c r="E21" s="151">
        <f t="shared" si="0"/>
        <v>0</v>
      </c>
      <c r="F21" s="90"/>
      <c r="G21" s="106">
        <f t="shared" si="1"/>
        <v>0</v>
      </c>
      <c r="H21" s="106">
        <f t="shared" si="2"/>
        <v>0</v>
      </c>
      <c r="I21" s="100"/>
    </row>
    <row r="22" spans="1:9" ht="12.75">
      <c r="A22" s="117">
        <v>20</v>
      </c>
      <c r="B22" s="131" t="s">
        <v>316</v>
      </c>
      <c r="C22" s="132">
        <v>140</v>
      </c>
      <c r="D22" s="105"/>
      <c r="E22" s="151">
        <f t="shared" si="0"/>
        <v>0</v>
      </c>
      <c r="F22" s="90"/>
      <c r="G22" s="106">
        <f t="shared" si="1"/>
        <v>0</v>
      </c>
      <c r="H22" s="106">
        <f t="shared" si="2"/>
        <v>0</v>
      </c>
      <c r="I22" s="100"/>
    </row>
    <row r="23" spans="1:9" ht="12.75">
      <c r="A23" s="117">
        <v>21</v>
      </c>
      <c r="B23" s="131" t="s">
        <v>317</v>
      </c>
      <c r="C23" s="132">
        <v>5</v>
      </c>
      <c r="D23" s="105"/>
      <c r="E23" s="151">
        <f t="shared" si="0"/>
        <v>0</v>
      </c>
      <c r="F23" s="90"/>
      <c r="G23" s="106">
        <f t="shared" si="1"/>
        <v>0</v>
      </c>
      <c r="H23" s="106">
        <f t="shared" si="2"/>
        <v>0</v>
      </c>
      <c r="I23" s="100"/>
    </row>
    <row r="24" spans="1:9" ht="12.75">
      <c r="A24" s="117">
        <v>22</v>
      </c>
      <c r="B24" s="131" t="s">
        <v>318</v>
      </c>
      <c r="C24" s="132">
        <v>5</v>
      </c>
      <c r="D24" s="105"/>
      <c r="E24" s="151">
        <f t="shared" si="0"/>
        <v>0</v>
      </c>
      <c r="F24" s="90"/>
      <c r="G24" s="106">
        <f t="shared" si="1"/>
        <v>0</v>
      </c>
      <c r="H24" s="106">
        <f t="shared" si="2"/>
        <v>0</v>
      </c>
      <c r="I24" s="100"/>
    </row>
    <row r="25" spans="1:9" ht="12.75">
      <c r="A25" s="117">
        <v>23</v>
      </c>
      <c r="B25" s="131" t="s">
        <v>319</v>
      </c>
      <c r="C25" s="132">
        <v>200</v>
      </c>
      <c r="D25" s="105"/>
      <c r="E25" s="151">
        <f t="shared" si="0"/>
        <v>0</v>
      </c>
      <c r="F25" s="90"/>
      <c r="G25" s="106">
        <f t="shared" si="1"/>
        <v>0</v>
      </c>
      <c r="H25" s="106">
        <f t="shared" si="2"/>
        <v>0</v>
      </c>
      <c r="I25" s="100"/>
    </row>
    <row r="26" spans="1:9" ht="12.75">
      <c r="A26" s="117">
        <v>24</v>
      </c>
      <c r="B26" s="131" t="s">
        <v>320</v>
      </c>
      <c r="C26" s="132">
        <v>40</v>
      </c>
      <c r="D26" s="105"/>
      <c r="E26" s="151">
        <f t="shared" si="0"/>
        <v>0</v>
      </c>
      <c r="F26" s="90"/>
      <c r="G26" s="106">
        <f t="shared" si="1"/>
        <v>0</v>
      </c>
      <c r="H26" s="106">
        <f t="shared" si="2"/>
        <v>0</v>
      </c>
      <c r="I26" s="100"/>
    </row>
    <row r="27" spans="1:9" ht="12.75">
      <c r="A27" s="117">
        <v>25</v>
      </c>
      <c r="B27" s="131" t="s">
        <v>321</v>
      </c>
      <c r="C27" s="132">
        <v>20</v>
      </c>
      <c r="D27" s="105"/>
      <c r="E27" s="151">
        <f t="shared" si="0"/>
        <v>0</v>
      </c>
      <c r="F27" s="90"/>
      <c r="G27" s="106">
        <f t="shared" si="1"/>
        <v>0</v>
      </c>
      <c r="H27" s="106">
        <f t="shared" si="2"/>
        <v>0</v>
      </c>
      <c r="I27" s="100"/>
    </row>
    <row r="28" spans="1:9" ht="12.75">
      <c r="A28" s="117">
        <v>26</v>
      </c>
      <c r="B28" s="131" t="s">
        <v>322</v>
      </c>
      <c r="C28" s="132">
        <v>10</v>
      </c>
      <c r="D28" s="105"/>
      <c r="E28" s="151">
        <f t="shared" si="0"/>
        <v>0</v>
      </c>
      <c r="F28" s="90"/>
      <c r="G28" s="106">
        <f t="shared" si="1"/>
        <v>0</v>
      </c>
      <c r="H28" s="106">
        <f t="shared" si="2"/>
        <v>0</v>
      </c>
      <c r="I28" s="100"/>
    </row>
    <row r="29" spans="1:9" ht="12.75">
      <c r="A29" s="117">
        <v>27</v>
      </c>
      <c r="B29" s="131" t="s">
        <v>323</v>
      </c>
      <c r="C29" s="132">
        <v>60</v>
      </c>
      <c r="D29" s="105"/>
      <c r="E29" s="151">
        <f t="shared" si="0"/>
        <v>0</v>
      </c>
      <c r="F29" s="90"/>
      <c r="G29" s="106">
        <f t="shared" si="1"/>
        <v>0</v>
      </c>
      <c r="H29" s="106">
        <f t="shared" si="2"/>
        <v>0</v>
      </c>
      <c r="I29" s="100"/>
    </row>
    <row r="30" spans="1:9" ht="12.75">
      <c r="A30" s="117">
        <v>28</v>
      </c>
      <c r="B30" s="137" t="s">
        <v>324</v>
      </c>
      <c r="C30" s="138">
        <v>60</v>
      </c>
      <c r="D30" s="105"/>
      <c r="E30" s="151">
        <f t="shared" si="0"/>
        <v>0</v>
      </c>
      <c r="F30" s="90"/>
      <c r="G30" s="106">
        <f t="shared" si="1"/>
        <v>0</v>
      </c>
      <c r="H30" s="106">
        <f t="shared" si="2"/>
        <v>0</v>
      </c>
      <c r="I30" s="110"/>
    </row>
    <row r="31" spans="1:9" ht="18.75" customHeight="1">
      <c r="A31" s="52"/>
      <c r="B31" s="52"/>
      <c r="C31" s="52"/>
      <c r="D31" s="83" t="s">
        <v>22</v>
      </c>
      <c r="E31" s="84">
        <f>SUM(E3:E30)</f>
        <v>0</v>
      </c>
      <c r="F31" s="85"/>
      <c r="G31" s="84">
        <f>SUM(G3:G30)</f>
        <v>0</v>
      </c>
      <c r="H31" s="86">
        <f>SUM(H3:H30)</f>
        <v>0</v>
      </c>
      <c r="I31" s="52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16.</oddHeader>
    <oddFooter>&amp;R&amp;P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9" sqref="B9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3" width="10.00390625" style="0" customWidth="1"/>
    <col min="4" max="4" width="13.00390625" style="27" customWidth="1"/>
    <col min="5" max="5" width="10.57421875" style="27" customWidth="1"/>
    <col min="6" max="6" width="10.140625" style="28" customWidth="1"/>
    <col min="7" max="7" width="13.00390625" style="27" customWidth="1"/>
    <col min="8" max="8" width="13.8515625" style="27" customWidth="1"/>
    <col min="9" max="9" width="20.8515625" style="27" customWidth="1"/>
  </cols>
  <sheetData>
    <row r="1" spans="1:9" ht="76.5">
      <c r="A1" s="29" t="s">
        <v>0</v>
      </c>
      <c r="B1" s="30" t="s">
        <v>1</v>
      </c>
      <c r="C1" s="30" t="s">
        <v>2</v>
      </c>
      <c r="D1" s="31" t="s">
        <v>3</v>
      </c>
      <c r="E1" s="31" t="s">
        <v>23</v>
      </c>
      <c r="F1" s="32" t="s">
        <v>5</v>
      </c>
      <c r="G1" s="33" t="s">
        <v>6</v>
      </c>
      <c r="H1" s="33" t="s">
        <v>24</v>
      </c>
      <c r="I1" s="34" t="s">
        <v>25</v>
      </c>
    </row>
    <row r="2" spans="1:9" ht="12.75">
      <c r="A2" s="35">
        <v>1</v>
      </c>
      <c r="B2" s="36">
        <v>2</v>
      </c>
      <c r="C2" s="36">
        <v>3</v>
      </c>
      <c r="D2" s="37">
        <v>4</v>
      </c>
      <c r="E2" s="37">
        <v>5</v>
      </c>
      <c r="F2" s="37">
        <v>6</v>
      </c>
      <c r="G2" s="38">
        <v>7</v>
      </c>
      <c r="H2" s="38">
        <v>8</v>
      </c>
      <c r="I2" s="39">
        <v>9</v>
      </c>
    </row>
    <row r="3" spans="1:9" ht="12.75">
      <c r="A3" s="380">
        <v>1</v>
      </c>
      <c r="B3" s="393" t="s">
        <v>325</v>
      </c>
      <c r="C3" s="155">
        <v>10</v>
      </c>
      <c r="D3" s="381"/>
      <c r="E3" s="382">
        <f>C3*D3</f>
        <v>0</v>
      </c>
      <c r="F3" s="383"/>
      <c r="G3" s="384">
        <f>E3*F3</f>
        <v>0</v>
      </c>
      <c r="H3" s="384">
        <f>E3+G3</f>
        <v>0</v>
      </c>
      <c r="I3" s="385"/>
    </row>
    <row r="4" spans="1:9" ht="12.75">
      <c r="A4" s="380">
        <v>2</v>
      </c>
      <c r="B4" s="24" t="s">
        <v>326</v>
      </c>
      <c r="C4" s="104">
        <v>20</v>
      </c>
      <c r="D4" s="381"/>
      <c r="E4" s="382">
        <f aca="true" t="shared" si="0" ref="E4:E11">C4*D4</f>
        <v>0</v>
      </c>
      <c r="F4" s="383"/>
      <c r="G4" s="384">
        <f aca="true" t="shared" si="1" ref="G4:G11">E4*F4</f>
        <v>0</v>
      </c>
      <c r="H4" s="384">
        <f aca="true" t="shared" si="2" ref="H4:H11">E4+G4</f>
        <v>0</v>
      </c>
      <c r="I4" s="386"/>
    </row>
    <row r="5" spans="1:9" ht="12.75">
      <c r="A5" s="380">
        <v>3</v>
      </c>
      <c r="B5" s="24" t="s">
        <v>327</v>
      </c>
      <c r="C5" s="104">
        <v>40</v>
      </c>
      <c r="D5" s="381"/>
      <c r="E5" s="382">
        <f t="shared" si="0"/>
        <v>0</v>
      </c>
      <c r="F5" s="383"/>
      <c r="G5" s="384">
        <f t="shared" si="1"/>
        <v>0</v>
      </c>
      <c r="H5" s="384">
        <f t="shared" si="2"/>
        <v>0</v>
      </c>
      <c r="I5" s="386"/>
    </row>
    <row r="6" spans="1:9" ht="12.75">
      <c r="A6" s="380">
        <v>4</v>
      </c>
      <c r="B6" s="24" t="s">
        <v>328</v>
      </c>
      <c r="C6" s="104">
        <v>40</v>
      </c>
      <c r="D6" s="381"/>
      <c r="E6" s="382">
        <f t="shared" si="0"/>
        <v>0</v>
      </c>
      <c r="F6" s="383"/>
      <c r="G6" s="384">
        <f t="shared" si="1"/>
        <v>0</v>
      </c>
      <c r="H6" s="384">
        <f t="shared" si="2"/>
        <v>0</v>
      </c>
      <c r="I6" s="386"/>
    </row>
    <row r="7" spans="1:9" ht="12.75">
      <c r="A7" s="380">
        <v>5</v>
      </c>
      <c r="B7" s="24" t="s">
        <v>329</v>
      </c>
      <c r="C7" s="104">
        <v>50</v>
      </c>
      <c r="D7" s="381"/>
      <c r="E7" s="382">
        <f t="shared" si="0"/>
        <v>0</v>
      </c>
      <c r="F7" s="383"/>
      <c r="G7" s="384">
        <f t="shared" si="1"/>
        <v>0</v>
      </c>
      <c r="H7" s="384">
        <f t="shared" si="2"/>
        <v>0</v>
      </c>
      <c r="I7" s="386"/>
    </row>
    <row r="8" spans="1:9" ht="12.75">
      <c r="A8" s="380">
        <v>6</v>
      </c>
      <c r="B8" s="24" t="s">
        <v>330</v>
      </c>
      <c r="C8" s="104">
        <v>5</v>
      </c>
      <c r="D8" s="381"/>
      <c r="E8" s="382">
        <f t="shared" si="0"/>
        <v>0</v>
      </c>
      <c r="F8" s="383"/>
      <c r="G8" s="384">
        <f t="shared" si="1"/>
        <v>0</v>
      </c>
      <c r="H8" s="384">
        <f t="shared" si="2"/>
        <v>0</v>
      </c>
      <c r="I8" s="386"/>
    </row>
    <row r="9" spans="1:9" ht="12.75">
      <c r="A9" s="380">
        <v>7</v>
      </c>
      <c r="B9" s="24" t="s">
        <v>331</v>
      </c>
      <c r="C9" s="104">
        <v>5</v>
      </c>
      <c r="D9" s="381"/>
      <c r="E9" s="382">
        <f t="shared" si="0"/>
        <v>0</v>
      </c>
      <c r="F9" s="383"/>
      <c r="G9" s="384">
        <f t="shared" si="1"/>
        <v>0</v>
      </c>
      <c r="H9" s="384">
        <f t="shared" si="2"/>
        <v>0</v>
      </c>
      <c r="I9" s="386"/>
    </row>
    <row r="10" spans="1:9" ht="12.75">
      <c r="A10" s="380">
        <v>8</v>
      </c>
      <c r="B10" s="24" t="s">
        <v>332</v>
      </c>
      <c r="C10" s="104">
        <v>30</v>
      </c>
      <c r="D10" s="381"/>
      <c r="E10" s="382">
        <f t="shared" si="0"/>
        <v>0</v>
      </c>
      <c r="F10" s="383"/>
      <c r="G10" s="384">
        <f t="shared" si="1"/>
        <v>0</v>
      </c>
      <c r="H10" s="384">
        <f t="shared" si="2"/>
        <v>0</v>
      </c>
      <c r="I10" s="386"/>
    </row>
    <row r="11" spans="1:9" ht="15.75" customHeight="1">
      <c r="A11" s="380">
        <v>9</v>
      </c>
      <c r="B11" s="25" t="s">
        <v>333</v>
      </c>
      <c r="C11" s="387">
        <v>10</v>
      </c>
      <c r="D11" s="388"/>
      <c r="E11" s="389">
        <f t="shared" si="0"/>
        <v>0</v>
      </c>
      <c r="F11" s="390"/>
      <c r="G11" s="391">
        <f t="shared" si="1"/>
        <v>0</v>
      </c>
      <c r="H11" s="391">
        <f t="shared" si="2"/>
        <v>0</v>
      </c>
      <c r="I11" s="392"/>
    </row>
    <row r="12" spans="4:8" ht="26.25" customHeight="1">
      <c r="D12" s="290" t="s">
        <v>22</v>
      </c>
      <c r="E12" s="291">
        <f>SUM(E3:E11)</f>
        <v>0</v>
      </c>
      <c r="F12" s="292"/>
      <c r="G12" s="291">
        <f>SUM(G3:G11)</f>
        <v>0</v>
      </c>
      <c r="H12" s="293">
        <f>SUM(E12+G12)</f>
        <v>0</v>
      </c>
    </row>
  </sheetData>
  <sheetProtection/>
  <printOptions/>
  <pageMargins left="0.5513888888888889" right="0.4722222222222222" top="1.417361111111111" bottom="0.9840277777777777" header="0.6694444444444444" footer="0.5118055555555555"/>
  <pageSetup horizontalDpi="600" verticalDpi="600" orientation="landscape" paperSize="9" r:id="rId1"/>
  <headerFooter alignWithMargins="0">
    <oddHeader>&amp;LGCR/44/ZP/2018&amp;CCZĘŚĆ 17.</oddHeader>
    <oddFooter>&amp;C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3" sqref="B3"/>
    </sheetView>
  </sheetViews>
  <sheetFormatPr defaultColWidth="11.57421875" defaultRowHeight="12.75"/>
  <cols>
    <col min="1" max="1" width="7.28125" style="0" customWidth="1"/>
    <col min="2" max="2" width="48.00390625" style="0" customWidth="1"/>
    <col min="3" max="3" width="8.28125" style="0" customWidth="1"/>
    <col min="4" max="4" width="9.7109375" style="0" customWidth="1"/>
    <col min="5" max="5" width="15.71093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19.28125" style="0" customWidth="1"/>
  </cols>
  <sheetData>
    <row r="1" spans="1:9" ht="51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84</v>
      </c>
      <c r="I1" s="5" t="s">
        <v>85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25.5">
      <c r="A3" s="94">
        <v>1</v>
      </c>
      <c r="B3" s="157" t="s">
        <v>334</v>
      </c>
      <c r="C3" s="158">
        <v>200</v>
      </c>
      <c r="D3" s="96"/>
      <c r="E3" s="159">
        <f aca="true" t="shared" si="0" ref="E3:E8">C3*D3</f>
        <v>0</v>
      </c>
      <c r="F3" s="97"/>
      <c r="G3" s="159">
        <f aca="true" t="shared" si="1" ref="G3:G8">E3*F3</f>
        <v>0</v>
      </c>
      <c r="H3" s="159">
        <f aca="true" t="shared" si="2" ref="H3:H8">E3+G3</f>
        <v>0</v>
      </c>
      <c r="I3" s="98"/>
    </row>
    <row r="4" spans="1:9" ht="20.25" customHeight="1">
      <c r="A4" s="99">
        <v>2</v>
      </c>
      <c r="B4" s="142" t="s">
        <v>335</v>
      </c>
      <c r="C4" s="143">
        <v>100</v>
      </c>
      <c r="D4" s="96"/>
      <c r="E4" s="159">
        <f t="shared" si="0"/>
        <v>0</v>
      </c>
      <c r="F4" s="97"/>
      <c r="G4" s="159">
        <f t="shared" si="1"/>
        <v>0</v>
      </c>
      <c r="H4" s="159">
        <f t="shared" si="2"/>
        <v>0</v>
      </c>
      <c r="I4" s="100"/>
    </row>
    <row r="5" spans="1:9" ht="20.25" customHeight="1">
      <c r="A5" s="99">
        <v>3</v>
      </c>
      <c r="B5" s="142" t="s">
        <v>336</v>
      </c>
      <c r="C5" s="143">
        <v>5</v>
      </c>
      <c r="D5" s="96"/>
      <c r="E5" s="159">
        <f t="shared" si="0"/>
        <v>0</v>
      </c>
      <c r="F5" s="97"/>
      <c r="G5" s="159">
        <f t="shared" si="1"/>
        <v>0</v>
      </c>
      <c r="H5" s="159">
        <f t="shared" si="2"/>
        <v>0</v>
      </c>
      <c r="I5" s="100"/>
    </row>
    <row r="6" spans="1:9" ht="21" customHeight="1">
      <c r="A6" s="99">
        <v>4</v>
      </c>
      <c r="B6" s="160" t="s">
        <v>337</v>
      </c>
      <c r="C6" s="160">
        <v>100</v>
      </c>
      <c r="D6" s="96"/>
      <c r="E6" s="159">
        <f t="shared" si="0"/>
        <v>0</v>
      </c>
      <c r="F6" s="97"/>
      <c r="G6" s="159">
        <f t="shared" si="1"/>
        <v>0</v>
      </c>
      <c r="H6" s="159">
        <f t="shared" si="2"/>
        <v>0</v>
      </c>
      <c r="I6" s="100"/>
    </row>
    <row r="7" spans="1:9" ht="29.25" customHeight="1">
      <c r="A7" s="99">
        <v>5</v>
      </c>
      <c r="B7" s="394" t="s">
        <v>338</v>
      </c>
      <c r="C7" s="160">
        <v>150</v>
      </c>
      <c r="D7" s="96"/>
      <c r="E7" s="159">
        <f t="shared" si="0"/>
        <v>0</v>
      </c>
      <c r="F7" s="97"/>
      <c r="G7" s="159">
        <f t="shared" si="1"/>
        <v>0</v>
      </c>
      <c r="H7" s="159">
        <f t="shared" si="2"/>
        <v>0</v>
      </c>
      <c r="I7" s="100"/>
    </row>
    <row r="8" spans="1:9" ht="18" customHeight="1">
      <c r="A8" s="161">
        <v>6</v>
      </c>
      <c r="B8" s="162" t="s">
        <v>339</v>
      </c>
      <c r="C8" s="163">
        <v>250</v>
      </c>
      <c r="D8" s="96"/>
      <c r="E8" s="159">
        <f t="shared" si="0"/>
        <v>0</v>
      </c>
      <c r="F8" s="97"/>
      <c r="G8" s="159">
        <f t="shared" si="1"/>
        <v>0</v>
      </c>
      <c r="H8" s="159">
        <f t="shared" si="2"/>
        <v>0</v>
      </c>
      <c r="I8" s="110"/>
    </row>
    <row r="9" spans="4:8" ht="28.5" customHeight="1">
      <c r="D9" s="101" t="s">
        <v>22</v>
      </c>
      <c r="E9" s="84">
        <f>SUM(E3:E8)</f>
        <v>0</v>
      </c>
      <c r="F9" s="102"/>
      <c r="G9" s="84">
        <f>SUM(G3:G8)</f>
        <v>0</v>
      </c>
      <c r="H9" s="86">
        <f>SUM(H3:H8)</f>
        <v>0</v>
      </c>
    </row>
  </sheetData>
  <sheetProtection/>
  <printOptions/>
  <pageMargins left="0.3541666666666667" right="0.2361111111111111" top="1.575" bottom="0.9840277777777777" header="0.7479166666666667" footer="0.5118055555555555"/>
  <pageSetup horizontalDpi="600" verticalDpi="600" orientation="landscape" paperSize="9" r:id="rId1"/>
  <headerFooter alignWithMargins="0">
    <oddHeader>&amp;LGCR/44/ZP/2018&amp;CCZĘŚĆ 18.</oddHeader>
    <oddFooter>&amp;C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3" sqref="B23"/>
    </sheetView>
  </sheetViews>
  <sheetFormatPr defaultColWidth="11.57421875" defaultRowHeight="12.75"/>
  <cols>
    <col min="1" max="1" width="5.00390625" style="0" customWidth="1"/>
    <col min="2" max="2" width="45.7109375" style="0" customWidth="1"/>
    <col min="3" max="3" width="10.00390625" style="0" customWidth="1"/>
    <col min="4" max="4" width="11.421875" style="0" customWidth="1"/>
    <col min="5" max="5" width="11.7109375" style="0" customWidth="1"/>
    <col min="6" max="6" width="8.57421875" style="0" customWidth="1"/>
    <col min="7" max="7" width="11.7109375" style="0" customWidth="1"/>
    <col min="8" max="8" width="11.8515625" style="0" customWidth="1"/>
    <col min="9" max="9" width="21.710937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45">
        <v>1</v>
      </c>
      <c r="B3" s="108" t="s">
        <v>340</v>
      </c>
      <c r="C3" s="91">
        <v>450</v>
      </c>
      <c r="D3" s="165"/>
      <c r="E3" s="156">
        <f aca="true" t="shared" si="0" ref="E3:E21">C3*D3</f>
        <v>0</v>
      </c>
      <c r="F3" s="166"/>
      <c r="G3" s="13">
        <f aca="true" t="shared" si="1" ref="G3:G21">E3*F3</f>
        <v>0</v>
      </c>
      <c r="H3" s="13">
        <f aca="true" t="shared" si="2" ref="H3:H21">E3+G3</f>
        <v>0</v>
      </c>
      <c r="I3" s="19"/>
    </row>
    <row r="4" spans="1:9" ht="12.75">
      <c r="A4" s="45">
        <v>2</v>
      </c>
      <c r="B4" s="103" t="s">
        <v>341</v>
      </c>
      <c r="C4" s="91">
        <v>80</v>
      </c>
      <c r="D4" s="165"/>
      <c r="E4" s="156">
        <f t="shared" si="0"/>
        <v>0</v>
      </c>
      <c r="F4" s="166"/>
      <c r="G4" s="13">
        <f t="shared" si="1"/>
        <v>0</v>
      </c>
      <c r="H4" s="13">
        <f t="shared" si="2"/>
        <v>0</v>
      </c>
      <c r="I4" s="19"/>
    </row>
    <row r="5" spans="1:9" ht="12.75">
      <c r="A5" s="45">
        <v>3</v>
      </c>
      <c r="B5" s="103" t="s">
        <v>342</v>
      </c>
      <c r="C5" s="91">
        <v>20</v>
      </c>
      <c r="D5" s="165"/>
      <c r="E5" s="156">
        <f t="shared" si="0"/>
        <v>0</v>
      </c>
      <c r="F5" s="166"/>
      <c r="G5" s="13">
        <f t="shared" si="1"/>
        <v>0</v>
      </c>
      <c r="H5" s="13">
        <f t="shared" si="2"/>
        <v>0</v>
      </c>
      <c r="I5" s="19"/>
    </row>
    <row r="6" spans="1:9" ht="12.75">
      <c r="A6" s="45">
        <v>4</v>
      </c>
      <c r="B6" s="91" t="s">
        <v>343</v>
      </c>
      <c r="C6" s="91">
        <v>20</v>
      </c>
      <c r="D6" s="165"/>
      <c r="E6" s="156">
        <f t="shared" si="0"/>
        <v>0</v>
      </c>
      <c r="F6" s="166"/>
      <c r="G6" s="13">
        <f t="shared" si="1"/>
        <v>0</v>
      </c>
      <c r="H6" s="13">
        <f t="shared" si="2"/>
        <v>0</v>
      </c>
      <c r="I6" s="19"/>
    </row>
    <row r="7" spans="1:9" ht="12.75">
      <c r="A7" s="45">
        <v>5</v>
      </c>
      <c r="B7" s="91" t="s">
        <v>344</v>
      </c>
      <c r="C7" s="91">
        <v>30</v>
      </c>
      <c r="D7" s="165"/>
      <c r="E7" s="156">
        <f t="shared" si="0"/>
        <v>0</v>
      </c>
      <c r="F7" s="166"/>
      <c r="G7" s="13">
        <f t="shared" si="1"/>
        <v>0</v>
      </c>
      <c r="H7" s="13">
        <f t="shared" si="2"/>
        <v>0</v>
      </c>
      <c r="I7" s="19"/>
    </row>
    <row r="8" spans="1:9" ht="12.75">
      <c r="A8" s="45">
        <v>6</v>
      </c>
      <c r="B8" s="103" t="s">
        <v>345</v>
      </c>
      <c r="C8" s="91">
        <v>30</v>
      </c>
      <c r="D8" s="165"/>
      <c r="E8" s="156">
        <f t="shared" si="0"/>
        <v>0</v>
      </c>
      <c r="F8" s="166"/>
      <c r="G8" s="13">
        <f t="shared" si="1"/>
        <v>0</v>
      </c>
      <c r="H8" s="13">
        <f t="shared" si="2"/>
        <v>0</v>
      </c>
      <c r="I8" s="19"/>
    </row>
    <row r="9" spans="1:9" ht="12.75">
      <c r="A9" s="45">
        <v>7</v>
      </c>
      <c r="B9" s="91" t="s">
        <v>346</v>
      </c>
      <c r="C9" s="91">
        <v>220</v>
      </c>
      <c r="D9" s="165"/>
      <c r="E9" s="156">
        <f t="shared" si="0"/>
        <v>0</v>
      </c>
      <c r="F9" s="166"/>
      <c r="G9" s="13">
        <f t="shared" si="1"/>
        <v>0</v>
      </c>
      <c r="H9" s="13">
        <f t="shared" si="2"/>
        <v>0</v>
      </c>
      <c r="I9" s="19"/>
    </row>
    <row r="10" spans="1:9" ht="12.75">
      <c r="A10" s="45">
        <v>8</v>
      </c>
      <c r="B10" s="91" t="s">
        <v>347</v>
      </c>
      <c r="C10" s="91">
        <v>65</v>
      </c>
      <c r="D10" s="165"/>
      <c r="E10" s="156">
        <f t="shared" si="0"/>
        <v>0</v>
      </c>
      <c r="F10" s="166"/>
      <c r="G10" s="13">
        <f t="shared" si="1"/>
        <v>0</v>
      </c>
      <c r="H10" s="13">
        <f t="shared" si="2"/>
        <v>0</v>
      </c>
      <c r="I10" s="19"/>
    </row>
    <row r="11" spans="1:9" ht="12.75">
      <c r="A11" s="45">
        <v>9</v>
      </c>
      <c r="B11" s="125" t="s">
        <v>348</v>
      </c>
      <c r="C11" s="125">
        <v>600</v>
      </c>
      <c r="D11" s="165"/>
      <c r="E11" s="156">
        <f t="shared" si="0"/>
        <v>0</v>
      </c>
      <c r="F11" s="166"/>
      <c r="G11" s="13">
        <f t="shared" si="1"/>
        <v>0</v>
      </c>
      <c r="H11" s="13">
        <f t="shared" si="2"/>
        <v>0</v>
      </c>
      <c r="I11" s="56"/>
    </row>
    <row r="12" spans="1:9" ht="12.75">
      <c r="A12" s="45">
        <v>10</v>
      </c>
      <c r="B12" s="125" t="s">
        <v>349</v>
      </c>
      <c r="C12" s="125">
        <v>50</v>
      </c>
      <c r="D12" s="165"/>
      <c r="E12" s="156">
        <f t="shared" si="0"/>
        <v>0</v>
      </c>
      <c r="F12" s="166"/>
      <c r="G12" s="13">
        <f t="shared" si="1"/>
        <v>0</v>
      </c>
      <c r="H12" s="13">
        <f t="shared" si="2"/>
        <v>0</v>
      </c>
      <c r="I12" s="56"/>
    </row>
    <row r="13" spans="1:9" ht="12.75">
      <c r="A13" s="45">
        <v>11</v>
      </c>
      <c r="B13" s="125" t="s">
        <v>350</v>
      </c>
      <c r="C13" s="125">
        <v>15</v>
      </c>
      <c r="D13" s="165"/>
      <c r="E13" s="156">
        <f t="shared" si="0"/>
        <v>0</v>
      </c>
      <c r="F13" s="166"/>
      <c r="G13" s="13">
        <f t="shared" si="1"/>
        <v>0</v>
      </c>
      <c r="H13" s="13">
        <f t="shared" si="2"/>
        <v>0</v>
      </c>
      <c r="I13" s="56"/>
    </row>
    <row r="14" spans="1:9" ht="12.75">
      <c r="A14" s="45">
        <v>12</v>
      </c>
      <c r="B14" s="125" t="s">
        <v>351</v>
      </c>
      <c r="C14" s="125">
        <v>120</v>
      </c>
      <c r="D14" s="165"/>
      <c r="E14" s="156">
        <f t="shared" si="0"/>
        <v>0</v>
      </c>
      <c r="F14" s="166"/>
      <c r="G14" s="13">
        <f t="shared" si="1"/>
        <v>0</v>
      </c>
      <c r="H14" s="13">
        <f t="shared" si="2"/>
        <v>0</v>
      </c>
      <c r="I14" s="56"/>
    </row>
    <row r="15" spans="1:9" ht="12.75">
      <c r="A15" s="45">
        <v>13</v>
      </c>
      <c r="B15" s="125" t="s">
        <v>352</v>
      </c>
      <c r="C15" s="125">
        <v>20</v>
      </c>
      <c r="D15" s="165"/>
      <c r="E15" s="156">
        <f t="shared" si="0"/>
        <v>0</v>
      </c>
      <c r="F15" s="166"/>
      <c r="G15" s="13">
        <f t="shared" si="1"/>
        <v>0</v>
      </c>
      <c r="H15" s="13">
        <f t="shared" si="2"/>
        <v>0</v>
      </c>
      <c r="I15" s="56"/>
    </row>
    <row r="16" spans="1:9" ht="12.75">
      <c r="A16" s="45">
        <v>14</v>
      </c>
      <c r="B16" s="118" t="s">
        <v>353</v>
      </c>
      <c r="C16" s="125">
        <v>15</v>
      </c>
      <c r="D16" s="165"/>
      <c r="E16" s="156">
        <f t="shared" si="0"/>
        <v>0</v>
      </c>
      <c r="F16" s="166"/>
      <c r="G16" s="13">
        <f t="shared" si="1"/>
        <v>0</v>
      </c>
      <c r="H16" s="13">
        <f t="shared" si="2"/>
        <v>0</v>
      </c>
      <c r="I16" s="56"/>
    </row>
    <row r="17" spans="1:9" ht="12.75">
      <c r="A17" s="45">
        <v>15</v>
      </c>
      <c r="B17" s="120" t="s">
        <v>354</v>
      </c>
      <c r="C17" s="125">
        <v>100</v>
      </c>
      <c r="D17" s="165"/>
      <c r="E17" s="156">
        <f t="shared" si="0"/>
        <v>0</v>
      </c>
      <c r="F17" s="166"/>
      <c r="G17" s="13">
        <f t="shared" si="1"/>
        <v>0</v>
      </c>
      <c r="H17" s="13">
        <f t="shared" si="2"/>
        <v>0</v>
      </c>
      <c r="I17" s="56"/>
    </row>
    <row r="18" spans="1:9" ht="12.75">
      <c r="A18" s="45">
        <v>16</v>
      </c>
      <c r="B18" s="120" t="s">
        <v>355</v>
      </c>
      <c r="C18" s="125">
        <v>50</v>
      </c>
      <c r="D18" s="165"/>
      <c r="E18" s="156">
        <f t="shared" si="0"/>
        <v>0</v>
      </c>
      <c r="F18" s="166"/>
      <c r="G18" s="13">
        <f t="shared" si="1"/>
        <v>0</v>
      </c>
      <c r="H18" s="13">
        <f t="shared" si="2"/>
        <v>0</v>
      </c>
      <c r="I18" s="56"/>
    </row>
    <row r="19" spans="1:9" ht="12.75">
      <c r="A19" s="45">
        <v>17</v>
      </c>
      <c r="B19" s="103" t="s">
        <v>356</v>
      </c>
      <c r="C19" s="125">
        <v>50</v>
      </c>
      <c r="D19" s="165"/>
      <c r="E19" s="156">
        <f t="shared" si="0"/>
        <v>0</v>
      </c>
      <c r="F19" s="166"/>
      <c r="G19" s="13">
        <f t="shared" si="1"/>
        <v>0</v>
      </c>
      <c r="H19" s="13">
        <f t="shared" si="2"/>
        <v>0</v>
      </c>
      <c r="I19" s="56"/>
    </row>
    <row r="20" spans="1:9" ht="12.75">
      <c r="A20" s="45">
        <v>18</v>
      </c>
      <c r="B20" s="103" t="s">
        <v>357</v>
      </c>
      <c r="C20" s="125">
        <v>250</v>
      </c>
      <c r="D20" s="165"/>
      <c r="E20" s="156">
        <f t="shared" si="0"/>
        <v>0</v>
      </c>
      <c r="F20" s="166"/>
      <c r="G20" s="13">
        <f t="shared" si="1"/>
        <v>0</v>
      </c>
      <c r="H20" s="13">
        <f t="shared" si="2"/>
        <v>0</v>
      </c>
      <c r="I20" s="56"/>
    </row>
    <row r="21" spans="1:9" ht="12.75">
      <c r="A21" s="45">
        <v>19</v>
      </c>
      <c r="B21" s="122" t="s">
        <v>358</v>
      </c>
      <c r="C21" s="92">
        <v>10</v>
      </c>
      <c r="D21" s="167"/>
      <c r="E21" s="395">
        <f t="shared" si="0"/>
        <v>0</v>
      </c>
      <c r="F21" s="396"/>
      <c r="G21" s="378">
        <f t="shared" si="1"/>
        <v>0</v>
      </c>
      <c r="H21" s="378">
        <f t="shared" si="2"/>
        <v>0</v>
      </c>
      <c r="I21" s="59"/>
    </row>
    <row r="22" spans="3:9" ht="25.5" customHeight="1">
      <c r="C22" s="168"/>
      <c r="D22" s="332" t="s">
        <v>22</v>
      </c>
      <c r="E22" s="291">
        <f>SUM(E3:E21)</f>
        <v>0</v>
      </c>
      <c r="F22" s="334"/>
      <c r="G22" s="397">
        <f>SUM(G3:G21)</f>
        <v>0</v>
      </c>
      <c r="H22" s="398">
        <f>SUM(H3:H21)</f>
        <v>0</v>
      </c>
      <c r="I22" s="87"/>
    </row>
  </sheetData>
  <sheetProtection/>
  <printOptions/>
  <pageMargins left="0.39375" right="0.39375" top="1.0631944444444446" bottom="1.0631944444444446" header="0.7875" footer="0.5118055555555555"/>
  <pageSetup horizontalDpi="600" verticalDpi="600" orientation="landscape" paperSize="9" r:id="rId1"/>
  <headerFooter alignWithMargins="0">
    <oddHeader>&amp;LGCR/44/ZP/2018&amp;CCZĘŚĆ 19.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H21" sqref="H21"/>
    </sheetView>
  </sheetViews>
  <sheetFormatPr defaultColWidth="8.7109375" defaultRowHeight="12.75"/>
  <cols>
    <col min="1" max="1" width="4.00390625" style="0" customWidth="1"/>
    <col min="2" max="2" width="36.7109375" style="0" customWidth="1"/>
    <col min="3" max="3" width="10.00390625" style="0" customWidth="1"/>
    <col min="4" max="4" width="10.421875" style="27" customWidth="1"/>
    <col min="5" max="5" width="12.7109375" style="27" customWidth="1"/>
    <col min="6" max="6" width="10.140625" style="28" customWidth="1"/>
    <col min="7" max="7" width="13.00390625" style="27" customWidth="1"/>
    <col min="8" max="8" width="15.00390625" style="27" customWidth="1"/>
    <col min="9" max="9" width="23.7109375" style="27" customWidth="1"/>
  </cols>
  <sheetData>
    <row r="1" spans="1:9" ht="75" customHeight="1">
      <c r="A1" s="29" t="s">
        <v>0</v>
      </c>
      <c r="B1" s="30" t="s">
        <v>1</v>
      </c>
      <c r="C1" s="30" t="s">
        <v>2</v>
      </c>
      <c r="D1" s="31" t="s">
        <v>3</v>
      </c>
      <c r="E1" s="31" t="s">
        <v>23</v>
      </c>
      <c r="F1" s="32" t="s">
        <v>5</v>
      </c>
      <c r="G1" s="33" t="s">
        <v>6</v>
      </c>
      <c r="H1" s="33" t="s">
        <v>24</v>
      </c>
      <c r="I1" s="34" t="s">
        <v>25</v>
      </c>
    </row>
    <row r="2" spans="1:9" ht="13.5" customHeight="1">
      <c r="A2" s="35">
        <v>1</v>
      </c>
      <c r="B2" s="36">
        <v>2</v>
      </c>
      <c r="C2" s="36">
        <v>3</v>
      </c>
      <c r="D2" s="37">
        <v>4</v>
      </c>
      <c r="E2" s="37">
        <v>5</v>
      </c>
      <c r="F2" s="37">
        <v>6</v>
      </c>
      <c r="G2" s="38">
        <v>7</v>
      </c>
      <c r="H2" s="38">
        <v>8</v>
      </c>
      <c r="I2" s="39">
        <v>9</v>
      </c>
    </row>
    <row r="3" spans="1:9" ht="12.75">
      <c r="A3" s="40">
        <v>1</v>
      </c>
      <c r="B3" s="41" t="s">
        <v>26</v>
      </c>
      <c r="C3" s="41">
        <v>550</v>
      </c>
      <c r="D3" s="42"/>
      <c r="E3" s="201">
        <f aca="true" t="shared" si="0" ref="E3:E8">C3*D3</f>
        <v>0</v>
      </c>
      <c r="F3" s="43"/>
      <c r="G3" s="201">
        <f aca="true" t="shared" si="1" ref="G3:G8">E3*F3</f>
        <v>0</v>
      </c>
      <c r="H3" s="201">
        <f aca="true" t="shared" si="2" ref="H3:H8">E3+G3</f>
        <v>0</v>
      </c>
      <c r="I3" s="44"/>
    </row>
    <row r="4" spans="1:9" ht="13.5" customHeight="1">
      <c r="A4" s="45">
        <v>2</v>
      </c>
      <c r="B4" s="46" t="s">
        <v>27</v>
      </c>
      <c r="C4" s="46">
        <v>50</v>
      </c>
      <c r="D4" s="42"/>
      <c r="E4" s="201">
        <f t="shared" si="0"/>
        <v>0</v>
      </c>
      <c r="F4" s="43"/>
      <c r="G4" s="201">
        <f t="shared" si="1"/>
        <v>0</v>
      </c>
      <c r="H4" s="201">
        <f t="shared" si="2"/>
        <v>0</v>
      </c>
      <c r="I4" s="48"/>
    </row>
    <row r="5" spans="1:9" ht="12.75">
      <c r="A5" s="45">
        <v>3</v>
      </c>
      <c r="B5" s="46" t="s">
        <v>28</v>
      </c>
      <c r="C5" s="46">
        <v>15</v>
      </c>
      <c r="D5" s="42"/>
      <c r="E5" s="201">
        <f t="shared" si="0"/>
        <v>0</v>
      </c>
      <c r="F5" s="43"/>
      <c r="G5" s="201">
        <f t="shared" si="1"/>
        <v>0</v>
      </c>
      <c r="H5" s="201">
        <f t="shared" si="2"/>
        <v>0</v>
      </c>
      <c r="I5" s="48"/>
    </row>
    <row r="6" spans="1:9" ht="12.75">
      <c r="A6" s="45">
        <v>4</v>
      </c>
      <c r="B6" s="22" t="s">
        <v>29</v>
      </c>
      <c r="C6" s="49">
        <v>900</v>
      </c>
      <c r="D6" s="42"/>
      <c r="E6" s="201">
        <f t="shared" si="0"/>
        <v>0</v>
      </c>
      <c r="F6" s="43"/>
      <c r="G6" s="201">
        <f t="shared" si="1"/>
        <v>0</v>
      </c>
      <c r="H6" s="201">
        <f t="shared" si="2"/>
        <v>0</v>
      </c>
      <c r="I6" s="48"/>
    </row>
    <row r="7" spans="1:9" ht="12.75">
      <c r="A7" s="45">
        <v>5</v>
      </c>
      <c r="B7" s="22" t="s">
        <v>30</v>
      </c>
      <c r="C7" s="49">
        <v>300</v>
      </c>
      <c r="D7" s="42"/>
      <c r="E7" s="201">
        <f t="shared" si="0"/>
        <v>0</v>
      </c>
      <c r="F7" s="43"/>
      <c r="G7" s="201">
        <f t="shared" si="1"/>
        <v>0</v>
      </c>
      <c r="H7" s="201">
        <f t="shared" si="2"/>
        <v>0</v>
      </c>
      <c r="I7" s="48"/>
    </row>
    <row r="8" spans="1:9" ht="12.75">
      <c r="A8" s="50">
        <v>6</v>
      </c>
      <c r="B8" s="25" t="s">
        <v>31</v>
      </c>
      <c r="C8" s="25">
        <v>1500</v>
      </c>
      <c r="D8" s="202"/>
      <c r="E8" s="203">
        <f t="shared" si="0"/>
        <v>0</v>
      </c>
      <c r="F8" s="204"/>
      <c r="G8" s="203">
        <f t="shared" si="1"/>
        <v>0</v>
      </c>
      <c r="H8" s="203">
        <f t="shared" si="2"/>
        <v>0</v>
      </c>
      <c r="I8" s="51"/>
    </row>
    <row r="9" spans="1:9" ht="21.75" customHeight="1">
      <c r="A9" s="52"/>
      <c r="B9" s="52"/>
      <c r="C9" s="53"/>
      <c r="D9" s="205" t="s">
        <v>22</v>
      </c>
      <c r="E9" s="206">
        <f>SUM(E3:E8)</f>
        <v>0</v>
      </c>
      <c r="F9" s="207"/>
      <c r="G9" s="206">
        <f>SUM(G3:G8)</f>
        <v>0</v>
      </c>
      <c r="H9" s="208">
        <f>SUM(H3:H8)</f>
        <v>0</v>
      </c>
      <c r="I9" s="54"/>
    </row>
  </sheetData>
  <sheetProtection/>
  <printOptions/>
  <pageMargins left="0.39375" right="0.3541666666666667" top="1.4965277777777777" bottom="0.9840277777777777" header="0.9451388888888889" footer="0.5118055555555555"/>
  <pageSetup horizontalDpi="600" verticalDpi="600" orientation="landscape" paperSize="9" r:id="rId1"/>
  <headerFooter alignWithMargins="0">
    <oddHeader xml:space="preserve">&amp;LGCR/44/ZP/2018&amp;CCZĘŚĆ 2. </oddHeader>
    <oddFooter>&amp;R&amp;Pz&amp;N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30" sqref="B30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206</v>
      </c>
      <c r="I1" s="5" t="s">
        <v>8</v>
      </c>
    </row>
    <row r="2" spans="1:9" ht="12.75">
      <c r="A2" s="169">
        <v>1</v>
      </c>
      <c r="B2" s="170">
        <v>2</v>
      </c>
      <c r="C2" s="170">
        <v>3</v>
      </c>
      <c r="D2" s="170">
        <v>4</v>
      </c>
      <c r="E2" s="170">
        <v>5</v>
      </c>
      <c r="F2" s="170">
        <v>6</v>
      </c>
      <c r="G2" s="170">
        <v>7</v>
      </c>
      <c r="H2" s="170">
        <v>8</v>
      </c>
      <c r="I2" s="171">
        <v>9</v>
      </c>
    </row>
    <row r="3" spans="1:9" ht="12.75">
      <c r="A3" s="172">
        <v>1</v>
      </c>
      <c r="B3" s="160" t="s">
        <v>359</v>
      </c>
      <c r="C3" s="160">
        <v>10</v>
      </c>
      <c r="D3" s="105"/>
      <c r="E3" s="165">
        <f aca="true" t="shared" si="0" ref="E3:E22">C3*D3</f>
        <v>0</v>
      </c>
      <c r="F3" s="18"/>
      <c r="G3" s="165">
        <f>E3*F3</f>
        <v>0</v>
      </c>
      <c r="H3" s="165">
        <f>E3+G3</f>
        <v>0</v>
      </c>
      <c r="I3" s="56"/>
    </row>
    <row r="4" spans="1:9" ht="12.75">
      <c r="A4" s="172">
        <v>2</v>
      </c>
      <c r="B4" s="160" t="s">
        <v>360</v>
      </c>
      <c r="C4" s="160">
        <v>5</v>
      </c>
      <c r="D4" s="105"/>
      <c r="E4" s="165">
        <f t="shared" si="0"/>
        <v>0</v>
      </c>
      <c r="F4" s="18"/>
      <c r="G4" s="165">
        <f aca="true" t="shared" si="1" ref="G4:G22">E4*F4</f>
        <v>0</v>
      </c>
      <c r="H4" s="165">
        <f aca="true" t="shared" si="2" ref="H4:H22">E4+G4</f>
        <v>0</v>
      </c>
      <c r="I4" s="56"/>
    </row>
    <row r="5" spans="1:9" ht="12.75">
      <c r="A5" s="172">
        <v>3</v>
      </c>
      <c r="B5" s="103" t="s">
        <v>361</v>
      </c>
      <c r="C5" s="160">
        <v>60</v>
      </c>
      <c r="D5" s="105"/>
      <c r="E5" s="165">
        <f t="shared" si="0"/>
        <v>0</v>
      </c>
      <c r="F5" s="18"/>
      <c r="G5" s="165">
        <f t="shared" si="1"/>
        <v>0</v>
      </c>
      <c r="H5" s="165">
        <f t="shared" si="2"/>
        <v>0</v>
      </c>
      <c r="I5" s="56"/>
    </row>
    <row r="6" spans="1:9" ht="12.75">
      <c r="A6" s="172">
        <v>4</v>
      </c>
      <c r="B6" s="160" t="s">
        <v>362</v>
      </c>
      <c r="C6" s="160">
        <v>5</v>
      </c>
      <c r="D6" s="105"/>
      <c r="E6" s="165">
        <f t="shared" si="0"/>
        <v>0</v>
      </c>
      <c r="F6" s="18"/>
      <c r="G6" s="165">
        <f t="shared" si="1"/>
        <v>0</v>
      </c>
      <c r="H6" s="165">
        <f t="shared" si="2"/>
        <v>0</v>
      </c>
      <c r="I6" s="56"/>
    </row>
    <row r="7" spans="1:9" ht="12.75">
      <c r="A7" s="172">
        <v>5</v>
      </c>
      <c r="B7" s="160" t="s">
        <v>363</v>
      </c>
      <c r="C7" s="160">
        <v>20</v>
      </c>
      <c r="D7" s="105"/>
      <c r="E7" s="165">
        <f t="shared" si="0"/>
        <v>0</v>
      </c>
      <c r="F7" s="18"/>
      <c r="G7" s="165">
        <f t="shared" si="1"/>
        <v>0</v>
      </c>
      <c r="H7" s="165">
        <f t="shared" si="2"/>
        <v>0</v>
      </c>
      <c r="I7" s="56"/>
    </row>
    <row r="8" spans="1:9" ht="12.75">
      <c r="A8" s="172">
        <v>6</v>
      </c>
      <c r="B8" s="103" t="s">
        <v>364</v>
      </c>
      <c r="C8" s="160">
        <v>300</v>
      </c>
      <c r="D8" s="105"/>
      <c r="E8" s="165">
        <f t="shared" si="0"/>
        <v>0</v>
      </c>
      <c r="F8" s="18"/>
      <c r="G8" s="165">
        <f t="shared" si="1"/>
        <v>0</v>
      </c>
      <c r="H8" s="165">
        <f t="shared" si="2"/>
        <v>0</v>
      </c>
      <c r="I8" s="56"/>
    </row>
    <row r="9" spans="1:9" ht="12.75">
      <c r="A9" s="172">
        <v>7</v>
      </c>
      <c r="B9" s="131" t="s">
        <v>365</v>
      </c>
      <c r="C9" s="160">
        <v>80</v>
      </c>
      <c r="D9" s="105"/>
      <c r="E9" s="165">
        <f t="shared" si="0"/>
        <v>0</v>
      </c>
      <c r="F9" s="18"/>
      <c r="G9" s="165">
        <f t="shared" si="1"/>
        <v>0</v>
      </c>
      <c r="H9" s="165">
        <f t="shared" si="2"/>
        <v>0</v>
      </c>
      <c r="I9" s="56"/>
    </row>
    <row r="10" spans="1:9" ht="12.75">
      <c r="A10" s="172">
        <v>8</v>
      </c>
      <c r="B10" s="131" t="s">
        <v>366</v>
      </c>
      <c r="C10" s="160">
        <v>1</v>
      </c>
      <c r="D10" s="105"/>
      <c r="E10" s="165">
        <f t="shared" si="0"/>
        <v>0</v>
      </c>
      <c r="F10" s="18"/>
      <c r="G10" s="165">
        <f t="shared" si="1"/>
        <v>0</v>
      </c>
      <c r="H10" s="165">
        <f t="shared" si="2"/>
        <v>0</v>
      </c>
      <c r="I10" s="56"/>
    </row>
    <row r="11" spans="1:9" ht="12.75">
      <c r="A11" s="172">
        <v>9</v>
      </c>
      <c r="B11" s="129" t="s">
        <v>367</v>
      </c>
      <c r="C11" s="160">
        <v>30</v>
      </c>
      <c r="D11" s="105"/>
      <c r="E11" s="165">
        <f t="shared" si="0"/>
        <v>0</v>
      </c>
      <c r="F11" s="18"/>
      <c r="G11" s="165">
        <f t="shared" si="1"/>
        <v>0</v>
      </c>
      <c r="H11" s="165">
        <f t="shared" si="2"/>
        <v>0</v>
      </c>
      <c r="I11" s="56"/>
    </row>
    <row r="12" spans="1:9" ht="12.75">
      <c r="A12" s="172">
        <v>10</v>
      </c>
      <c r="B12" s="131" t="s">
        <v>368</v>
      </c>
      <c r="C12" s="160">
        <v>15</v>
      </c>
      <c r="D12" s="105"/>
      <c r="E12" s="165">
        <f t="shared" si="0"/>
        <v>0</v>
      </c>
      <c r="F12" s="18"/>
      <c r="G12" s="165">
        <f t="shared" si="1"/>
        <v>0</v>
      </c>
      <c r="H12" s="165">
        <f t="shared" si="2"/>
        <v>0</v>
      </c>
      <c r="I12" s="56"/>
    </row>
    <row r="13" spans="1:9" ht="12.75">
      <c r="A13" s="172">
        <v>11</v>
      </c>
      <c r="B13" s="131" t="s">
        <v>369</v>
      </c>
      <c r="C13" s="160">
        <v>25</v>
      </c>
      <c r="D13" s="105"/>
      <c r="E13" s="165">
        <f t="shared" si="0"/>
        <v>0</v>
      </c>
      <c r="F13" s="18"/>
      <c r="G13" s="165">
        <f t="shared" si="1"/>
        <v>0</v>
      </c>
      <c r="H13" s="165">
        <f t="shared" si="2"/>
        <v>0</v>
      </c>
      <c r="I13" s="56"/>
    </row>
    <row r="14" spans="1:9" ht="12.75">
      <c r="A14" s="172">
        <v>12</v>
      </c>
      <c r="B14" s="131" t="s">
        <v>370</v>
      </c>
      <c r="C14" s="160">
        <v>10</v>
      </c>
      <c r="D14" s="105"/>
      <c r="E14" s="165">
        <f t="shared" si="0"/>
        <v>0</v>
      </c>
      <c r="F14" s="18"/>
      <c r="G14" s="165">
        <f t="shared" si="1"/>
        <v>0</v>
      </c>
      <c r="H14" s="165">
        <f t="shared" si="2"/>
        <v>0</v>
      </c>
      <c r="I14" s="56"/>
    </row>
    <row r="15" spans="1:9" ht="12.75">
      <c r="A15" s="172">
        <v>13</v>
      </c>
      <c r="B15" s="173" t="s">
        <v>371</v>
      </c>
      <c r="C15" s="160">
        <v>40</v>
      </c>
      <c r="D15" s="105"/>
      <c r="E15" s="165">
        <f t="shared" si="0"/>
        <v>0</v>
      </c>
      <c r="F15" s="18"/>
      <c r="G15" s="165">
        <f t="shared" si="1"/>
        <v>0</v>
      </c>
      <c r="H15" s="165">
        <f t="shared" si="2"/>
        <v>0</v>
      </c>
      <c r="I15" s="56"/>
    </row>
    <row r="16" spans="1:9" ht="12.75">
      <c r="A16" s="172">
        <v>14</v>
      </c>
      <c r="B16" s="131" t="s">
        <v>372</v>
      </c>
      <c r="C16" s="160">
        <v>30</v>
      </c>
      <c r="D16" s="105"/>
      <c r="E16" s="165">
        <f t="shared" si="0"/>
        <v>0</v>
      </c>
      <c r="F16" s="18"/>
      <c r="G16" s="165">
        <f t="shared" si="1"/>
        <v>0</v>
      </c>
      <c r="H16" s="165">
        <f t="shared" si="2"/>
        <v>0</v>
      </c>
      <c r="I16" s="56"/>
    </row>
    <row r="17" spans="1:9" ht="12.75">
      <c r="A17" s="172">
        <v>15</v>
      </c>
      <c r="B17" s="131" t="s">
        <v>373</v>
      </c>
      <c r="C17" s="160">
        <v>40</v>
      </c>
      <c r="D17" s="105"/>
      <c r="E17" s="165">
        <f t="shared" si="0"/>
        <v>0</v>
      </c>
      <c r="F17" s="18"/>
      <c r="G17" s="165">
        <f t="shared" si="1"/>
        <v>0</v>
      </c>
      <c r="H17" s="165">
        <f t="shared" si="2"/>
        <v>0</v>
      </c>
      <c r="I17" s="56"/>
    </row>
    <row r="18" spans="1:9" ht="12.75">
      <c r="A18" s="172">
        <v>16</v>
      </c>
      <c r="B18" s="109" t="s">
        <v>374</v>
      </c>
      <c r="C18" s="160">
        <v>10</v>
      </c>
      <c r="D18" s="105"/>
      <c r="E18" s="165">
        <f t="shared" si="0"/>
        <v>0</v>
      </c>
      <c r="F18" s="18"/>
      <c r="G18" s="165">
        <f t="shared" si="1"/>
        <v>0</v>
      </c>
      <c r="H18" s="165">
        <f t="shared" si="2"/>
        <v>0</v>
      </c>
      <c r="I18" s="56"/>
    </row>
    <row r="19" spans="1:9" ht="12.75">
      <c r="A19" s="172">
        <v>17</v>
      </c>
      <c r="B19" s="160" t="s">
        <v>375</v>
      </c>
      <c r="C19" s="160">
        <v>50</v>
      </c>
      <c r="D19" s="105"/>
      <c r="E19" s="165">
        <f t="shared" si="0"/>
        <v>0</v>
      </c>
      <c r="F19" s="18"/>
      <c r="G19" s="165">
        <f t="shared" si="1"/>
        <v>0</v>
      </c>
      <c r="H19" s="165">
        <f t="shared" si="2"/>
        <v>0</v>
      </c>
      <c r="I19" s="56"/>
    </row>
    <row r="20" spans="1:9" ht="12.75">
      <c r="A20" s="172">
        <v>18</v>
      </c>
      <c r="B20" s="160" t="s">
        <v>376</v>
      </c>
      <c r="C20" s="160">
        <v>50</v>
      </c>
      <c r="D20" s="105"/>
      <c r="E20" s="165">
        <f t="shared" si="0"/>
        <v>0</v>
      </c>
      <c r="F20" s="18"/>
      <c r="G20" s="165">
        <f t="shared" si="1"/>
        <v>0</v>
      </c>
      <c r="H20" s="165">
        <f t="shared" si="2"/>
        <v>0</v>
      </c>
      <c r="I20" s="56"/>
    </row>
    <row r="21" spans="1:9" ht="12.75">
      <c r="A21" s="172">
        <v>19</v>
      </c>
      <c r="B21" s="160" t="s">
        <v>377</v>
      </c>
      <c r="C21" s="160">
        <v>15</v>
      </c>
      <c r="D21" s="105"/>
      <c r="E21" s="165">
        <f t="shared" si="0"/>
        <v>0</v>
      </c>
      <c r="F21" s="18"/>
      <c r="G21" s="165">
        <f t="shared" si="1"/>
        <v>0</v>
      </c>
      <c r="H21" s="165">
        <f t="shared" si="2"/>
        <v>0</v>
      </c>
      <c r="I21" s="56"/>
    </row>
    <row r="22" spans="1:9" ht="13.5" thickBot="1">
      <c r="A22" s="172">
        <v>20</v>
      </c>
      <c r="B22" s="92" t="s">
        <v>378</v>
      </c>
      <c r="C22" s="92">
        <v>30</v>
      </c>
      <c r="D22" s="124"/>
      <c r="E22" s="167">
        <f t="shared" si="0"/>
        <v>0</v>
      </c>
      <c r="F22" s="58"/>
      <c r="G22" s="167">
        <f t="shared" si="1"/>
        <v>0</v>
      </c>
      <c r="H22" s="167">
        <f t="shared" si="2"/>
        <v>0</v>
      </c>
      <c r="I22" s="59"/>
    </row>
    <row r="23" spans="2:8" ht="25.5" customHeight="1" thickBot="1">
      <c r="B23" s="60"/>
      <c r="C23" s="60"/>
      <c r="D23" s="332" t="s">
        <v>22</v>
      </c>
      <c r="E23" s="291">
        <f>SUM(E3:E22)</f>
        <v>0</v>
      </c>
      <c r="F23" s="334"/>
      <c r="G23" s="379">
        <f>SUM(G3:G22)</f>
        <v>0</v>
      </c>
      <c r="H23" s="335">
        <f>SUM(H3:H22)</f>
        <v>0</v>
      </c>
    </row>
  </sheetData>
  <sheetProtection/>
  <printOptions/>
  <pageMargins left="0.31527777777777777" right="0.31527777777777777" top="1.3381944444444445" bottom="0.7479166666666667" header="0.5902777777777778" footer="0.5118055555555555"/>
  <pageSetup horizontalDpi="600" verticalDpi="600" orientation="landscape" paperSize="9" r:id="rId1"/>
  <headerFooter alignWithMargins="0">
    <oddHeader>&amp;LGCR/44/ZP/2018&amp;CCZĘŚĆ 20.</oddHeader>
    <oddFooter>&amp;R1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0">
      <selection activeCell="L7" sqref="L7"/>
    </sheetView>
  </sheetViews>
  <sheetFormatPr defaultColWidth="9.140625" defaultRowHeight="12.75"/>
  <cols>
    <col min="1" max="1" width="3.8515625" style="0" customWidth="1"/>
    <col min="2" max="2" width="48.281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206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63.75">
      <c r="A3" s="342">
        <v>1</v>
      </c>
      <c r="B3" s="403" t="s">
        <v>379</v>
      </c>
      <c r="C3" s="404">
        <v>100</v>
      </c>
      <c r="D3" s="405"/>
      <c r="E3" s="405">
        <f aca="true" t="shared" si="0" ref="E3:E12">C3*D3</f>
        <v>0</v>
      </c>
      <c r="F3" s="406"/>
      <c r="G3" s="405">
        <f>E3*F3</f>
        <v>0</v>
      </c>
      <c r="H3" s="405">
        <f>E3+G3</f>
        <v>0</v>
      </c>
      <c r="I3" s="412"/>
    </row>
    <row r="4" spans="1:9" ht="51">
      <c r="A4" s="342">
        <v>2</v>
      </c>
      <c r="B4" s="403" t="s">
        <v>380</v>
      </c>
      <c r="C4" s="407">
        <v>200</v>
      </c>
      <c r="D4" s="405"/>
      <c r="E4" s="405">
        <f t="shared" si="0"/>
        <v>0</v>
      </c>
      <c r="F4" s="406"/>
      <c r="G4" s="405">
        <f aca="true" t="shared" si="1" ref="G4:G12">E4*F4</f>
        <v>0</v>
      </c>
      <c r="H4" s="405">
        <f aca="true" t="shared" si="2" ref="H4:H12">E4+G4</f>
        <v>0</v>
      </c>
      <c r="I4" s="412"/>
    </row>
    <row r="5" spans="1:9" ht="89.25">
      <c r="A5" s="342">
        <v>3</v>
      </c>
      <c r="B5" s="403" t="s">
        <v>381</v>
      </c>
      <c r="C5" s="404">
        <v>500</v>
      </c>
      <c r="D5" s="405"/>
      <c r="E5" s="405">
        <f t="shared" si="0"/>
        <v>0</v>
      </c>
      <c r="F5" s="406"/>
      <c r="G5" s="405">
        <f t="shared" si="1"/>
        <v>0</v>
      </c>
      <c r="H5" s="405">
        <f t="shared" si="2"/>
        <v>0</v>
      </c>
      <c r="I5" s="412"/>
    </row>
    <row r="6" spans="1:9" ht="63.75">
      <c r="A6" s="342">
        <v>4</v>
      </c>
      <c r="B6" s="408" t="s">
        <v>382</v>
      </c>
      <c r="C6" s="404">
        <v>600</v>
      </c>
      <c r="D6" s="405"/>
      <c r="E6" s="405">
        <f t="shared" si="0"/>
        <v>0</v>
      </c>
      <c r="F6" s="406"/>
      <c r="G6" s="405">
        <f t="shared" si="1"/>
        <v>0</v>
      </c>
      <c r="H6" s="405">
        <f t="shared" si="2"/>
        <v>0</v>
      </c>
      <c r="I6" s="412"/>
    </row>
    <row r="7" spans="1:9" ht="114.75">
      <c r="A7" s="342">
        <v>5</v>
      </c>
      <c r="B7" s="409" t="s">
        <v>383</v>
      </c>
      <c r="C7" s="404">
        <v>80</v>
      </c>
      <c r="D7" s="405"/>
      <c r="E7" s="405">
        <f t="shared" si="0"/>
        <v>0</v>
      </c>
      <c r="F7" s="406"/>
      <c r="G7" s="405">
        <f t="shared" si="1"/>
        <v>0</v>
      </c>
      <c r="H7" s="405">
        <f t="shared" si="2"/>
        <v>0</v>
      </c>
      <c r="I7" s="412"/>
    </row>
    <row r="8" spans="1:9" ht="140.25">
      <c r="A8" s="342">
        <v>6</v>
      </c>
      <c r="B8" s="580" t="s">
        <v>678</v>
      </c>
      <c r="C8" s="404">
        <v>50</v>
      </c>
      <c r="D8" s="405"/>
      <c r="E8" s="405">
        <f t="shared" si="0"/>
        <v>0</v>
      </c>
      <c r="F8" s="406"/>
      <c r="G8" s="405">
        <f t="shared" si="1"/>
        <v>0</v>
      </c>
      <c r="H8" s="405">
        <f t="shared" si="2"/>
        <v>0</v>
      </c>
      <c r="I8" s="412"/>
    </row>
    <row r="9" spans="1:9" ht="51">
      <c r="A9" s="342">
        <v>7</v>
      </c>
      <c r="B9" s="410" t="s">
        <v>384</v>
      </c>
      <c r="C9" s="404">
        <v>350</v>
      </c>
      <c r="D9" s="405"/>
      <c r="E9" s="405">
        <f t="shared" si="0"/>
        <v>0</v>
      </c>
      <c r="F9" s="406"/>
      <c r="G9" s="405">
        <f t="shared" si="1"/>
        <v>0</v>
      </c>
      <c r="H9" s="405">
        <f t="shared" si="2"/>
        <v>0</v>
      </c>
      <c r="I9" s="412"/>
    </row>
    <row r="10" spans="1:11" ht="127.5">
      <c r="A10" s="342">
        <v>8</v>
      </c>
      <c r="B10" s="411" t="s">
        <v>385</v>
      </c>
      <c r="C10" s="404">
        <v>20</v>
      </c>
      <c r="D10" s="405"/>
      <c r="E10" s="405">
        <f t="shared" si="0"/>
        <v>0</v>
      </c>
      <c r="F10" s="406"/>
      <c r="G10" s="405">
        <f t="shared" si="1"/>
        <v>0</v>
      </c>
      <c r="H10" s="405">
        <f t="shared" si="2"/>
        <v>0</v>
      </c>
      <c r="I10" s="412"/>
      <c r="J10" s="399"/>
      <c r="K10" s="57"/>
    </row>
    <row r="11" spans="1:11" ht="54" customHeight="1">
      <c r="A11" s="342">
        <v>9</v>
      </c>
      <c r="B11" s="411" t="s">
        <v>386</v>
      </c>
      <c r="C11" s="404">
        <v>200</v>
      </c>
      <c r="D11" s="405"/>
      <c r="E11" s="405">
        <f t="shared" si="0"/>
        <v>0</v>
      </c>
      <c r="F11" s="406"/>
      <c r="G11" s="405">
        <f t="shared" si="1"/>
        <v>0</v>
      </c>
      <c r="H11" s="405">
        <f t="shared" si="2"/>
        <v>0</v>
      </c>
      <c r="I11" s="412"/>
      <c r="J11" s="399"/>
      <c r="K11" s="57"/>
    </row>
    <row r="12" spans="1:11" ht="64.5" thickBot="1">
      <c r="A12" s="343">
        <v>10</v>
      </c>
      <c r="B12" s="413" t="s">
        <v>677</v>
      </c>
      <c r="C12" s="414">
        <v>500</v>
      </c>
      <c r="D12" s="415"/>
      <c r="E12" s="415">
        <f t="shared" si="0"/>
        <v>0</v>
      </c>
      <c r="F12" s="416"/>
      <c r="G12" s="415">
        <f t="shared" si="1"/>
        <v>0</v>
      </c>
      <c r="H12" s="415">
        <f t="shared" si="2"/>
        <v>0</v>
      </c>
      <c r="I12" s="417"/>
      <c r="J12" s="399"/>
      <c r="K12" s="57"/>
    </row>
    <row r="13" spans="2:8" ht="26.25" customHeight="1" thickBot="1">
      <c r="B13" s="60"/>
      <c r="C13" s="60"/>
      <c r="D13" s="366" t="s">
        <v>22</v>
      </c>
      <c r="E13" s="367">
        <f>SUM(E3:E12)</f>
        <v>0</v>
      </c>
      <c r="F13" s="400"/>
      <c r="G13" s="401">
        <f>SUM(G3:G12)</f>
        <v>0</v>
      </c>
      <c r="H13" s="402">
        <f>SUM(H3:H12)</f>
        <v>0</v>
      </c>
    </row>
  </sheetData>
  <sheetProtection/>
  <printOptions/>
  <pageMargins left="0.31527777777777777" right="0.31527777777777777" top="0.7486111111111111" bottom="0.7479166666666667" header="0.31527777777777777" footer="0.5118055555555555"/>
  <pageSetup horizontalDpi="600" verticalDpi="600" orientation="landscape" paperSize="9" r:id="rId1"/>
  <headerFooter alignWithMargins="0">
    <oddHeader>&amp;LGCR/44/ZP/2018&amp;CCZĘŚĆ 21.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16" sqref="B16"/>
    </sheetView>
  </sheetViews>
  <sheetFormatPr defaultColWidth="8.7109375" defaultRowHeight="12.75"/>
  <cols>
    <col min="1" max="1" width="4.00390625" style="0" customWidth="1"/>
    <col min="2" max="2" width="43.140625" style="0" customWidth="1"/>
    <col min="3" max="3" width="10.00390625" style="0" customWidth="1"/>
    <col min="4" max="4" width="10.421875" style="27" customWidth="1"/>
    <col min="5" max="5" width="12.7109375" style="27" customWidth="1"/>
    <col min="6" max="6" width="10.140625" style="28" customWidth="1"/>
    <col min="7" max="7" width="13.00390625" style="27" customWidth="1"/>
    <col min="8" max="8" width="15.00390625" style="27" customWidth="1"/>
    <col min="9" max="9" width="23.7109375" style="27" customWidth="1"/>
  </cols>
  <sheetData>
    <row r="1" spans="1:9" ht="90.75" customHeight="1">
      <c r="A1" s="231" t="s">
        <v>0</v>
      </c>
      <c r="B1" s="232" t="s">
        <v>1</v>
      </c>
      <c r="C1" s="232" t="s">
        <v>2</v>
      </c>
      <c r="D1" s="233" t="s">
        <v>3</v>
      </c>
      <c r="E1" s="233" t="s">
        <v>23</v>
      </c>
      <c r="F1" s="234" t="s">
        <v>5</v>
      </c>
      <c r="G1" s="419" t="s">
        <v>6</v>
      </c>
      <c r="H1" s="419" t="s">
        <v>24</v>
      </c>
      <c r="I1" s="235" t="s">
        <v>25</v>
      </c>
    </row>
    <row r="2" spans="1:9" ht="13.5" customHeight="1">
      <c r="A2" s="420">
        <v>1</v>
      </c>
      <c r="B2" s="179">
        <v>2</v>
      </c>
      <c r="C2" s="179">
        <v>3</v>
      </c>
      <c r="D2" s="180">
        <v>4</v>
      </c>
      <c r="E2" s="180">
        <v>5</v>
      </c>
      <c r="F2" s="180">
        <v>6</v>
      </c>
      <c r="G2" s="181">
        <v>7</v>
      </c>
      <c r="H2" s="181">
        <v>8</v>
      </c>
      <c r="I2" s="421">
        <v>9</v>
      </c>
    </row>
    <row r="3" spans="1:9" ht="13.5" customHeight="1">
      <c r="A3" s="422">
        <v>1</v>
      </c>
      <c r="B3" s="182" t="s">
        <v>387</v>
      </c>
      <c r="C3" s="160">
        <v>400</v>
      </c>
      <c r="D3" s="418"/>
      <c r="E3" s="418">
        <f>C3*D3</f>
        <v>0</v>
      </c>
      <c r="F3" s="47"/>
      <c r="G3" s="418">
        <f>E3*F3</f>
        <v>0</v>
      </c>
      <c r="H3" s="418">
        <f>E3+G3</f>
        <v>0</v>
      </c>
      <c r="I3" s="423"/>
    </row>
    <row r="4" spans="1:9" ht="12.75">
      <c r="A4" s="422">
        <v>2</v>
      </c>
      <c r="B4" s="183" t="s">
        <v>388</v>
      </c>
      <c r="C4" s="160">
        <v>450</v>
      </c>
      <c r="D4" s="418"/>
      <c r="E4" s="418">
        <f>C4*D4</f>
        <v>0</v>
      </c>
      <c r="F4" s="47"/>
      <c r="G4" s="418">
        <f>E4*F4</f>
        <v>0</v>
      </c>
      <c r="H4" s="418">
        <f>E4+G4</f>
        <v>0</v>
      </c>
      <c r="I4" s="423"/>
    </row>
    <row r="5" spans="1:9" ht="12.75">
      <c r="A5" s="422">
        <v>3</v>
      </c>
      <c r="B5" s="22" t="s">
        <v>389</v>
      </c>
      <c r="C5" s="160">
        <v>150</v>
      </c>
      <c r="D5" s="418"/>
      <c r="E5" s="418">
        <f>C5*D5</f>
        <v>0</v>
      </c>
      <c r="F5" s="47"/>
      <c r="G5" s="418">
        <f>E5*F5</f>
        <v>0</v>
      </c>
      <c r="H5" s="418">
        <f>E5+G5</f>
        <v>0</v>
      </c>
      <c r="I5" s="423"/>
    </row>
    <row r="6" spans="1:9" ht="13.5" thickBot="1">
      <c r="A6" s="424">
        <v>4</v>
      </c>
      <c r="B6" s="425" t="s">
        <v>390</v>
      </c>
      <c r="C6" s="254">
        <v>200</v>
      </c>
      <c r="D6" s="426"/>
      <c r="E6" s="426">
        <f>C6*D6</f>
        <v>0</v>
      </c>
      <c r="F6" s="427"/>
      <c r="G6" s="426">
        <f>E6*F6</f>
        <v>0</v>
      </c>
      <c r="H6" s="426">
        <f>E6+G6</f>
        <v>0</v>
      </c>
      <c r="I6" s="428"/>
    </row>
    <row r="7" spans="1:9" ht="25.5" customHeight="1" thickBot="1">
      <c r="A7" s="52"/>
      <c r="B7" s="52"/>
      <c r="C7" s="53"/>
      <c r="D7" s="184" t="s">
        <v>22</v>
      </c>
      <c r="E7" s="185">
        <f>SUM(E3:E6)</f>
        <v>0</v>
      </c>
      <c r="F7" s="186"/>
      <c r="G7" s="185">
        <f>SUM(G3:G6)</f>
        <v>0</v>
      </c>
      <c r="H7" s="187">
        <f>SUM(H3:H6)</f>
        <v>0</v>
      </c>
      <c r="I7" s="54"/>
    </row>
    <row r="10" spans="2:9" ht="12.75">
      <c r="B10" s="188" t="s">
        <v>628</v>
      </c>
      <c r="C10" s="188"/>
      <c r="D10" s="189"/>
      <c r="E10" s="189"/>
      <c r="F10" s="190"/>
      <c r="G10" s="189"/>
      <c r="H10" s="191"/>
      <c r="I10"/>
    </row>
  </sheetData>
  <sheetProtection/>
  <printOptions/>
  <pageMargins left="0.31527777777777777" right="0.31527777777777777" top="0.7486111111111111" bottom="0.7479166666666667" header="0.31527777777777777" footer="0.5118055555555555"/>
  <pageSetup horizontalDpi="600" verticalDpi="600" orientation="landscape" paperSize="9" r:id="rId1"/>
  <headerFooter alignWithMargins="0">
    <oddHeader>&amp;LGCR.44/ZP/2018&amp;CCZĘŚĆ 22.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5" sqref="B25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206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342">
        <v>1</v>
      </c>
      <c r="B3" s="266" t="s">
        <v>391</v>
      </c>
      <c r="C3" s="266">
        <v>50</v>
      </c>
      <c r="D3" s="296"/>
      <c r="E3" s="336">
        <f aca="true" t="shared" si="0" ref="E3:E14">C3*D3</f>
        <v>0</v>
      </c>
      <c r="F3" s="223"/>
      <c r="G3" s="336">
        <f aca="true" t="shared" si="1" ref="G3:G14">E3*F3</f>
        <v>0</v>
      </c>
      <c r="H3" s="336">
        <f aca="true" t="shared" si="2" ref="H3:H14">E3+G3</f>
        <v>0</v>
      </c>
      <c r="I3" s="239"/>
    </row>
    <row r="4" spans="1:9" ht="12.75">
      <c r="A4" s="342">
        <v>2</v>
      </c>
      <c r="B4" s="266" t="s">
        <v>392</v>
      </c>
      <c r="C4" s="266">
        <v>30</v>
      </c>
      <c r="D4" s="296"/>
      <c r="E4" s="336">
        <f t="shared" si="0"/>
        <v>0</v>
      </c>
      <c r="F4" s="223"/>
      <c r="G4" s="336">
        <f t="shared" si="1"/>
        <v>0</v>
      </c>
      <c r="H4" s="336">
        <f t="shared" si="2"/>
        <v>0</v>
      </c>
      <c r="I4" s="239"/>
    </row>
    <row r="5" spans="1:9" ht="12.75">
      <c r="A5" s="342">
        <v>3</v>
      </c>
      <c r="B5" s="266" t="s">
        <v>393</v>
      </c>
      <c r="C5" s="266">
        <v>100</v>
      </c>
      <c r="D5" s="296"/>
      <c r="E5" s="336">
        <f t="shared" si="0"/>
        <v>0</v>
      </c>
      <c r="F5" s="223"/>
      <c r="G5" s="336">
        <f t="shared" si="1"/>
        <v>0</v>
      </c>
      <c r="H5" s="336">
        <f t="shared" si="2"/>
        <v>0</v>
      </c>
      <c r="I5" s="239"/>
    </row>
    <row r="6" spans="1:9" ht="12.75">
      <c r="A6" s="342">
        <v>4</v>
      </c>
      <c r="B6" s="266" t="s">
        <v>394</v>
      </c>
      <c r="C6" s="266">
        <v>9.02</v>
      </c>
      <c r="D6" s="296"/>
      <c r="E6" s="336">
        <f t="shared" si="0"/>
        <v>0</v>
      </c>
      <c r="F6" s="223"/>
      <c r="G6" s="336">
        <f t="shared" si="1"/>
        <v>0</v>
      </c>
      <c r="H6" s="336">
        <f t="shared" si="2"/>
        <v>0</v>
      </c>
      <c r="I6" s="239"/>
    </row>
    <row r="7" spans="1:9" ht="12.75">
      <c r="A7" s="342">
        <v>5</v>
      </c>
      <c r="B7" s="266" t="s">
        <v>395</v>
      </c>
      <c r="C7" s="266">
        <v>15</v>
      </c>
      <c r="D7" s="296"/>
      <c r="E7" s="336">
        <f t="shared" si="0"/>
        <v>0</v>
      </c>
      <c r="F7" s="223"/>
      <c r="G7" s="336">
        <f t="shared" si="1"/>
        <v>0</v>
      </c>
      <c r="H7" s="336">
        <f t="shared" si="2"/>
        <v>0</v>
      </c>
      <c r="I7" s="239"/>
    </row>
    <row r="8" spans="1:9" ht="12.75">
      <c r="A8" s="342">
        <v>6</v>
      </c>
      <c r="B8" s="266" t="s">
        <v>396</v>
      </c>
      <c r="C8" s="266">
        <v>250</v>
      </c>
      <c r="D8" s="296"/>
      <c r="E8" s="336">
        <f t="shared" si="0"/>
        <v>0</v>
      </c>
      <c r="F8" s="223"/>
      <c r="G8" s="336">
        <f t="shared" si="1"/>
        <v>0</v>
      </c>
      <c r="H8" s="336">
        <f t="shared" si="2"/>
        <v>0</v>
      </c>
      <c r="I8" s="239"/>
    </row>
    <row r="9" spans="1:9" ht="12.75">
      <c r="A9" s="342">
        <v>7</v>
      </c>
      <c r="B9" s="266" t="s">
        <v>397</v>
      </c>
      <c r="C9" s="266">
        <v>30</v>
      </c>
      <c r="D9" s="296"/>
      <c r="E9" s="336">
        <f t="shared" si="0"/>
        <v>0</v>
      </c>
      <c r="F9" s="223"/>
      <c r="G9" s="336">
        <f t="shared" si="1"/>
        <v>0</v>
      </c>
      <c r="H9" s="336">
        <f t="shared" si="2"/>
        <v>0</v>
      </c>
      <c r="I9" s="239"/>
    </row>
    <row r="10" spans="1:9" ht="12.75">
      <c r="A10" s="342">
        <v>8</v>
      </c>
      <c r="B10" s="266" t="s">
        <v>398</v>
      </c>
      <c r="C10" s="266">
        <v>10</v>
      </c>
      <c r="D10" s="296"/>
      <c r="E10" s="336">
        <f t="shared" si="0"/>
        <v>0</v>
      </c>
      <c r="F10" s="223"/>
      <c r="G10" s="336">
        <f t="shared" si="1"/>
        <v>0</v>
      </c>
      <c r="H10" s="336">
        <f t="shared" si="2"/>
        <v>0</v>
      </c>
      <c r="I10" s="239"/>
    </row>
    <row r="11" spans="1:9" ht="12.75">
      <c r="A11" s="342">
        <v>9</v>
      </c>
      <c r="B11" s="266" t="s">
        <v>399</v>
      </c>
      <c r="C11" s="266">
        <v>10</v>
      </c>
      <c r="D11" s="296"/>
      <c r="E11" s="336">
        <f t="shared" si="0"/>
        <v>0</v>
      </c>
      <c r="F11" s="223"/>
      <c r="G11" s="336">
        <f t="shared" si="1"/>
        <v>0</v>
      </c>
      <c r="H11" s="336">
        <f t="shared" si="2"/>
        <v>0</v>
      </c>
      <c r="I11" s="239"/>
    </row>
    <row r="12" spans="1:9" ht="12.75">
      <c r="A12" s="342">
        <v>10</v>
      </c>
      <c r="B12" s="266" t="s">
        <v>400</v>
      </c>
      <c r="C12" s="266">
        <v>25</v>
      </c>
      <c r="D12" s="296"/>
      <c r="E12" s="336">
        <f t="shared" si="0"/>
        <v>0</v>
      </c>
      <c r="F12" s="223"/>
      <c r="G12" s="336">
        <f t="shared" si="1"/>
        <v>0</v>
      </c>
      <c r="H12" s="336">
        <f t="shared" si="2"/>
        <v>0</v>
      </c>
      <c r="I12" s="239"/>
    </row>
    <row r="13" spans="1:9" ht="12.75">
      <c r="A13" s="342">
        <v>11</v>
      </c>
      <c r="B13" s="266" t="s">
        <v>401</v>
      </c>
      <c r="C13" s="266">
        <v>10</v>
      </c>
      <c r="D13" s="296"/>
      <c r="E13" s="336">
        <f t="shared" si="0"/>
        <v>0</v>
      </c>
      <c r="F13" s="223"/>
      <c r="G13" s="336">
        <f t="shared" si="1"/>
        <v>0</v>
      </c>
      <c r="H13" s="336">
        <f t="shared" si="2"/>
        <v>0</v>
      </c>
      <c r="I13" s="239"/>
    </row>
    <row r="14" spans="1:9" ht="13.5" thickBot="1">
      <c r="A14" s="343">
        <v>12</v>
      </c>
      <c r="B14" s="429" t="s">
        <v>402</v>
      </c>
      <c r="C14" s="272">
        <v>15</v>
      </c>
      <c r="D14" s="347"/>
      <c r="E14" s="349">
        <f t="shared" si="0"/>
        <v>0</v>
      </c>
      <c r="F14" s="348"/>
      <c r="G14" s="349">
        <f t="shared" si="1"/>
        <v>0</v>
      </c>
      <c r="H14" s="349">
        <f t="shared" si="2"/>
        <v>0</v>
      </c>
      <c r="I14" s="241"/>
    </row>
    <row r="15" spans="2:8" ht="25.5" customHeight="1" thickBot="1">
      <c r="B15" s="60"/>
      <c r="C15" s="60"/>
      <c r="D15" s="332" t="s">
        <v>22</v>
      </c>
      <c r="E15" s="291">
        <f>SUM(E3:E14)</f>
        <v>0</v>
      </c>
      <c r="F15" s="334"/>
      <c r="G15" s="379">
        <f>SUM(G3:G14)</f>
        <v>0</v>
      </c>
      <c r="H15" s="335">
        <f>SUM(H3:H14)</f>
        <v>0</v>
      </c>
    </row>
  </sheetData>
  <sheetProtection/>
  <printOptions/>
  <pageMargins left="0.31527777777777777" right="0.31527777777777777" top="0.7486111111111111" bottom="0.7479166666666667" header="0.31527777777777777" footer="0.5118055555555555"/>
  <pageSetup horizontalDpi="600" verticalDpi="600" orientation="landscape" paperSize="9" r:id="rId1"/>
  <headerFooter alignWithMargins="0">
    <oddHeader>&amp;LGCR/44/ZP/2018&amp;CCZĘŚĆ 23.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0" sqref="B30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206</v>
      </c>
      <c r="I1" s="279" t="s">
        <v>8</v>
      </c>
    </row>
    <row r="2" spans="1:9" ht="13.5" thickBot="1">
      <c r="A2" s="340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281">
        <v>9</v>
      </c>
    </row>
    <row r="3" spans="1:9" ht="12.75">
      <c r="A3" s="220">
        <v>1</v>
      </c>
      <c r="B3" s="583" t="s">
        <v>403</v>
      </c>
      <c r="C3" s="125">
        <v>90</v>
      </c>
      <c r="D3" s="105"/>
      <c r="E3" s="165">
        <f aca="true" t="shared" si="0" ref="E3:E20">C3*D3</f>
        <v>0</v>
      </c>
      <c r="F3" s="18"/>
      <c r="G3" s="165">
        <f aca="true" t="shared" si="1" ref="G3:G20">E3*F3</f>
        <v>0</v>
      </c>
      <c r="H3" s="165">
        <f aca="true" t="shared" si="2" ref="H3:H20">E3+G3</f>
        <v>0</v>
      </c>
      <c r="I3" s="323"/>
    </row>
    <row r="4" spans="1:9" ht="12.75">
      <c r="A4" s="220">
        <v>2</v>
      </c>
      <c r="B4" s="583" t="s">
        <v>404</v>
      </c>
      <c r="C4" s="125">
        <v>80</v>
      </c>
      <c r="D4" s="105"/>
      <c r="E4" s="165">
        <f t="shared" si="0"/>
        <v>0</v>
      </c>
      <c r="F4" s="18"/>
      <c r="G4" s="165">
        <f t="shared" si="1"/>
        <v>0</v>
      </c>
      <c r="H4" s="165">
        <f t="shared" si="2"/>
        <v>0</v>
      </c>
      <c r="I4" s="323"/>
    </row>
    <row r="5" spans="1:9" ht="12.75">
      <c r="A5" s="220">
        <v>3</v>
      </c>
      <c r="B5" s="583" t="s">
        <v>405</v>
      </c>
      <c r="C5" s="125">
        <v>10</v>
      </c>
      <c r="D5" s="105"/>
      <c r="E5" s="165">
        <f t="shared" si="0"/>
        <v>0</v>
      </c>
      <c r="F5" s="18"/>
      <c r="G5" s="165">
        <f t="shared" si="1"/>
        <v>0</v>
      </c>
      <c r="H5" s="165">
        <f t="shared" si="2"/>
        <v>0</v>
      </c>
      <c r="I5" s="323"/>
    </row>
    <row r="6" spans="1:9" ht="12.75">
      <c r="A6" s="220">
        <v>4</v>
      </c>
      <c r="B6" s="583" t="s">
        <v>406</v>
      </c>
      <c r="C6" s="125">
        <v>10</v>
      </c>
      <c r="D6" s="105"/>
      <c r="E6" s="165">
        <f t="shared" si="0"/>
        <v>0</v>
      </c>
      <c r="F6" s="18"/>
      <c r="G6" s="165">
        <f t="shared" si="1"/>
        <v>0</v>
      </c>
      <c r="H6" s="165">
        <f t="shared" si="2"/>
        <v>0</v>
      </c>
      <c r="I6" s="323"/>
    </row>
    <row r="7" spans="1:9" ht="12.75">
      <c r="A7" s="220">
        <v>5</v>
      </c>
      <c r="B7" s="583" t="s">
        <v>407</v>
      </c>
      <c r="C7" s="125">
        <v>10</v>
      </c>
      <c r="D7" s="105"/>
      <c r="E7" s="165">
        <f t="shared" si="0"/>
        <v>0</v>
      </c>
      <c r="F7" s="18"/>
      <c r="G7" s="165">
        <f t="shared" si="1"/>
        <v>0</v>
      </c>
      <c r="H7" s="165">
        <f t="shared" si="2"/>
        <v>0</v>
      </c>
      <c r="I7" s="323"/>
    </row>
    <row r="8" spans="1:9" ht="12.75">
      <c r="A8" s="220">
        <v>6</v>
      </c>
      <c r="B8" s="583" t="s">
        <v>408</v>
      </c>
      <c r="C8" s="125">
        <v>10</v>
      </c>
      <c r="D8" s="105"/>
      <c r="E8" s="165">
        <f t="shared" si="0"/>
        <v>0</v>
      </c>
      <c r="F8" s="18"/>
      <c r="G8" s="165">
        <f t="shared" si="1"/>
        <v>0</v>
      </c>
      <c r="H8" s="165">
        <f t="shared" si="2"/>
        <v>0</v>
      </c>
      <c r="I8" s="323"/>
    </row>
    <row r="9" spans="1:9" ht="12.75">
      <c r="A9" s="220">
        <v>7</v>
      </c>
      <c r="B9" s="583" t="s">
        <v>409</v>
      </c>
      <c r="C9" s="125">
        <v>100</v>
      </c>
      <c r="D9" s="105"/>
      <c r="E9" s="165">
        <f t="shared" si="0"/>
        <v>0</v>
      </c>
      <c r="F9" s="18"/>
      <c r="G9" s="165">
        <f t="shared" si="1"/>
        <v>0</v>
      </c>
      <c r="H9" s="165">
        <f t="shared" si="2"/>
        <v>0</v>
      </c>
      <c r="I9" s="323"/>
    </row>
    <row r="10" spans="1:9" ht="12.75">
      <c r="A10" s="220">
        <v>8</v>
      </c>
      <c r="B10" s="583" t="s">
        <v>410</v>
      </c>
      <c r="C10" s="125">
        <v>160</v>
      </c>
      <c r="D10" s="105"/>
      <c r="E10" s="165">
        <f t="shared" si="0"/>
        <v>0</v>
      </c>
      <c r="F10" s="18"/>
      <c r="G10" s="165">
        <f t="shared" si="1"/>
        <v>0</v>
      </c>
      <c r="H10" s="165">
        <f t="shared" si="2"/>
        <v>0</v>
      </c>
      <c r="I10" s="323"/>
    </row>
    <row r="11" spans="1:9" ht="12.75">
      <c r="A11" s="220">
        <v>9</v>
      </c>
      <c r="B11" s="583" t="s">
        <v>411</v>
      </c>
      <c r="C11" s="125">
        <v>30</v>
      </c>
      <c r="D11" s="105"/>
      <c r="E11" s="165">
        <f t="shared" si="0"/>
        <v>0</v>
      </c>
      <c r="F11" s="18"/>
      <c r="G11" s="165">
        <f t="shared" si="1"/>
        <v>0</v>
      </c>
      <c r="H11" s="165">
        <f t="shared" si="2"/>
        <v>0</v>
      </c>
      <c r="I11" s="323"/>
    </row>
    <row r="12" spans="1:9" ht="12.75">
      <c r="A12" s="220">
        <v>10</v>
      </c>
      <c r="B12" s="583" t="s">
        <v>412</v>
      </c>
      <c r="C12" s="125">
        <v>30</v>
      </c>
      <c r="D12" s="105"/>
      <c r="E12" s="165">
        <f t="shared" si="0"/>
        <v>0</v>
      </c>
      <c r="F12" s="18"/>
      <c r="G12" s="165">
        <f t="shared" si="1"/>
        <v>0</v>
      </c>
      <c r="H12" s="165">
        <f t="shared" si="2"/>
        <v>0</v>
      </c>
      <c r="I12" s="323"/>
    </row>
    <row r="13" spans="1:9" ht="12.75">
      <c r="A13" s="220">
        <v>11</v>
      </c>
      <c r="B13" s="583" t="s">
        <v>413</v>
      </c>
      <c r="C13" s="125">
        <v>70</v>
      </c>
      <c r="D13" s="105"/>
      <c r="E13" s="165">
        <f t="shared" si="0"/>
        <v>0</v>
      </c>
      <c r="F13" s="18"/>
      <c r="G13" s="165">
        <f t="shared" si="1"/>
        <v>0</v>
      </c>
      <c r="H13" s="165">
        <f t="shared" si="2"/>
        <v>0</v>
      </c>
      <c r="I13" s="323"/>
    </row>
    <row r="14" spans="1:9" ht="12.75">
      <c r="A14" s="220">
        <v>12</v>
      </c>
      <c r="B14" s="583" t="s">
        <v>414</v>
      </c>
      <c r="C14" s="125">
        <v>30</v>
      </c>
      <c r="D14" s="105"/>
      <c r="E14" s="165">
        <f t="shared" si="0"/>
        <v>0</v>
      </c>
      <c r="F14" s="18"/>
      <c r="G14" s="165">
        <f t="shared" si="1"/>
        <v>0</v>
      </c>
      <c r="H14" s="165">
        <f t="shared" si="2"/>
        <v>0</v>
      </c>
      <c r="I14" s="323"/>
    </row>
    <row r="15" spans="1:9" ht="12.75">
      <c r="A15" s="220">
        <v>13</v>
      </c>
      <c r="B15" s="583" t="s">
        <v>415</v>
      </c>
      <c r="C15" s="125">
        <v>150</v>
      </c>
      <c r="D15" s="105"/>
      <c r="E15" s="165">
        <f t="shared" si="0"/>
        <v>0</v>
      </c>
      <c r="F15" s="18"/>
      <c r="G15" s="165">
        <f t="shared" si="1"/>
        <v>0</v>
      </c>
      <c r="H15" s="165">
        <f t="shared" si="2"/>
        <v>0</v>
      </c>
      <c r="I15" s="323"/>
    </row>
    <row r="16" spans="1:9" ht="12.75">
      <c r="A16" s="220">
        <v>14</v>
      </c>
      <c r="B16" s="583" t="s">
        <v>416</v>
      </c>
      <c r="C16" s="125">
        <v>80</v>
      </c>
      <c r="D16" s="105"/>
      <c r="E16" s="165">
        <f t="shared" si="0"/>
        <v>0</v>
      </c>
      <c r="F16" s="18"/>
      <c r="G16" s="165">
        <f t="shared" si="1"/>
        <v>0</v>
      </c>
      <c r="H16" s="165">
        <f t="shared" si="2"/>
        <v>0</v>
      </c>
      <c r="I16" s="323"/>
    </row>
    <row r="17" spans="1:9" ht="12.75">
      <c r="A17" s="220">
        <v>15</v>
      </c>
      <c r="B17" s="583" t="s">
        <v>417</v>
      </c>
      <c r="C17" s="125">
        <v>80</v>
      </c>
      <c r="D17" s="105"/>
      <c r="E17" s="165">
        <f t="shared" si="0"/>
        <v>0</v>
      </c>
      <c r="F17" s="18"/>
      <c r="G17" s="165">
        <f t="shared" si="1"/>
        <v>0</v>
      </c>
      <c r="H17" s="165">
        <f t="shared" si="2"/>
        <v>0</v>
      </c>
      <c r="I17" s="323"/>
    </row>
    <row r="18" spans="1:9" ht="12.75">
      <c r="A18" s="220">
        <v>16</v>
      </c>
      <c r="B18" s="583" t="s">
        <v>418</v>
      </c>
      <c r="C18" s="125">
        <v>40</v>
      </c>
      <c r="D18" s="105"/>
      <c r="E18" s="165">
        <f t="shared" si="0"/>
        <v>0</v>
      </c>
      <c r="F18" s="18"/>
      <c r="G18" s="165">
        <f t="shared" si="1"/>
        <v>0</v>
      </c>
      <c r="H18" s="165">
        <f t="shared" si="2"/>
        <v>0</v>
      </c>
      <c r="I18" s="323"/>
    </row>
    <row r="19" spans="1:9" ht="12.75">
      <c r="A19" s="220">
        <v>17</v>
      </c>
      <c r="B19" s="583" t="s">
        <v>419</v>
      </c>
      <c r="C19" s="125">
        <v>40</v>
      </c>
      <c r="D19" s="105"/>
      <c r="E19" s="165">
        <f t="shared" si="0"/>
        <v>0</v>
      </c>
      <c r="F19" s="18"/>
      <c r="G19" s="165">
        <f t="shared" si="1"/>
        <v>0</v>
      </c>
      <c r="H19" s="165">
        <f t="shared" si="2"/>
        <v>0</v>
      </c>
      <c r="I19" s="323"/>
    </row>
    <row r="20" spans="1:9" ht="13.5" thickBot="1">
      <c r="A20" s="220">
        <v>18</v>
      </c>
      <c r="B20" s="584" t="s">
        <v>420</v>
      </c>
      <c r="C20" s="430">
        <v>5</v>
      </c>
      <c r="D20" s="327"/>
      <c r="E20" s="431">
        <f t="shared" si="0"/>
        <v>0</v>
      </c>
      <c r="F20" s="328"/>
      <c r="G20" s="431">
        <f t="shared" si="1"/>
        <v>0</v>
      </c>
      <c r="H20" s="431">
        <f t="shared" si="2"/>
        <v>0</v>
      </c>
      <c r="I20" s="255"/>
    </row>
    <row r="21" spans="2:8" ht="27" customHeight="1" thickBot="1">
      <c r="B21" s="60"/>
      <c r="C21" s="60"/>
      <c r="D21" s="174" t="s">
        <v>22</v>
      </c>
      <c r="E21" s="175">
        <f>SUM(E3:E20)</f>
        <v>0</v>
      </c>
      <c r="F21" s="176"/>
      <c r="G21" s="177">
        <f>SUM(G3:G20)</f>
        <v>0</v>
      </c>
      <c r="H21" s="178">
        <f>SUM(H3:H20)</f>
        <v>0</v>
      </c>
    </row>
  </sheetData>
  <sheetProtection/>
  <printOptions/>
  <pageMargins left="0.31527777777777777" right="0.31527777777777777" top="0.7486111111111111" bottom="0.15763888888888888" header="0.31527777777777777" footer="0.5118055555555555"/>
  <pageSetup horizontalDpi="600" verticalDpi="600" orientation="landscape" paperSize="9" r:id="rId1"/>
  <headerFooter alignWithMargins="0">
    <oddHeader>&amp;LGCR/44/ZP/2018&amp;CCZĘŚĆ 24.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14" sqref="F14"/>
    </sheetView>
  </sheetViews>
  <sheetFormatPr defaultColWidth="11.57421875" defaultRowHeight="12.75"/>
  <cols>
    <col min="1" max="1" width="7.140625" style="0" customWidth="1"/>
    <col min="2" max="2" width="33.28125" style="0" customWidth="1"/>
    <col min="3" max="8" width="11.57421875" style="0" customWidth="1"/>
    <col min="9" max="9" width="21.281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206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5" customHeight="1" thickBot="1">
      <c r="A3" s="432">
        <v>1</v>
      </c>
      <c r="B3" s="433" t="s">
        <v>421</v>
      </c>
      <c r="C3" s="272">
        <v>600</v>
      </c>
      <c r="D3" s="435"/>
      <c r="E3" s="434">
        <f>C3*D3</f>
        <v>0</v>
      </c>
      <c r="F3" s="436"/>
      <c r="G3" s="435">
        <f>E3*D3</f>
        <v>0</v>
      </c>
      <c r="H3" s="437">
        <f>E3+G3</f>
        <v>0</v>
      </c>
      <c r="I3" s="317"/>
    </row>
    <row r="4" spans="4:8" ht="27" customHeight="1" thickBot="1">
      <c r="D4" s="370" t="s">
        <v>22</v>
      </c>
      <c r="E4" s="473">
        <f>SUM(E3)</f>
        <v>0</v>
      </c>
      <c r="F4" s="372"/>
      <c r="G4" s="474">
        <f>SUM(G3)</f>
        <v>0</v>
      </c>
      <c r="H4" s="476">
        <f>SUM(H3)</f>
        <v>0</v>
      </c>
    </row>
  </sheetData>
  <sheetProtection/>
  <printOptions/>
  <pageMargins left="0.7875" right="0.7875" top="1.6666666666666667" bottom="1.0527777777777778" header="0.7875" footer="0.7875"/>
  <pageSetup horizontalDpi="600" verticalDpi="600" orientation="landscape" paperSize="9" r:id="rId1"/>
  <headerFooter alignWithMargins="0">
    <oddHeader>&amp;L
GCR/44/ZP/2018
&amp;CCZĘŚĆ 25.</oddHeader>
    <oddFooter>&amp;R1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18" sqref="B18"/>
    </sheetView>
  </sheetViews>
  <sheetFormatPr defaultColWidth="11.57421875" defaultRowHeight="12.75"/>
  <cols>
    <col min="1" max="1" width="6.140625" style="0" customWidth="1"/>
    <col min="2" max="2" width="42.421875" style="0" customWidth="1"/>
    <col min="3" max="4" width="6.7109375" style="0" customWidth="1"/>
    <col min="5" max="5" width="12.421875" style="0" customWidth="1"/>
    <col min="6" max="6" width="11.57421875" style="0" customWidth="1"/>
    <col min="7" max="7" width="8.57421875" style="0" customWidth="1"/>
    <col min="8" max="9" width="11.57421875" style="0" customWidth="1"/>
    <col min="10" max="10" width="12.57421875" style="0" customWidth="1"/>
  </cols>
  <sheetData>
    <row r="1" spans="1:10" ht="76.5">
      <c r="A1" s="443" t="s">
        <v>0</v>
      </c>
      <c r="B1" s="444" t="s">
        <v>1</v>
      </c>
      <c r="C1" s="444" t="s">
        <v>422</v>
      </c>
      <c r="D1" s="444" t="s">
        <v>423</v>
      </c>
      <c r="E1" s="445" t="s">
        <v>3</v>
      </c>
      <c r="F1" s="445" t="s">
        <v>424</v>
      </c>
      <c r="G1" s="446" t="s">
        <v>5</v>
      </c>
      <c r="H1" s="445" t="s">
        <v>425</v>
      </c>
      <c r="I1" s="445" t="s">
        <v>426</v>
      </c>
      <c r="J1" s="447" t="s">
        <v>630</v>
      </c>
    </row>
    <row r="2" spans="1:10" ht="12.75">
      <c r="A2" s="448">
        <v>1</v>
      </c>
      <c r="B2" s="439">
        <v>2</v>
      </c>
      <c r="C2" s="439">
        <v>3</v>
      </c>
      <c r="D2" s="439">
        <v>4</v>
      </c>
      <c r="E2" s="439">
        <v>5</v>
      </c>
      <c r="F2" s="439">
        <v>6</v>
      </c>
      <c r="G2" s="439">
        <v>7</v>
      </c>
      <c r="H2" s="439">
        <v>8</v>
      </c>
      <c r="I2" s="439">
        <v>9</v>
      </c>
      <c r="J2" s="449"/>
    </row>
    <row r="3" spans="1:10" ht="12.75">
      <c r="A3" s="450">
        <v>1</v>
      </c>
      <c r="B3" s="440" t="s">
        <v>629</v>
      </c>
      <c r="C3" s="441" t="s">
        <v>427</v>
      </c>
      <c r="D3" s="442">
        <v>45</v>
      </c>
      <c r="E3" s="405"/>
      <c r="F3" s="405">
        <f aca="true" t="shared" si="0" ref="F3:F12">D3*E3</f>
        <v>0</v>
      </c>
      <c r="G3" s="406"/>
      <c r="H3" s="405">
        <f aca="true" t="shared" si="1" ref="H3:H12">F3*G3</f>
        <v>0</v>
      </c>
      <c r="I3" s="405">
        <f aca="true" t="shared" si="2" ref="I3:I12">F3+H3</f>
        <v>0</v>
      </c>
      <c r="J3" s="412"/>
    </row>
    <row r="4" spans="1:10" ht="12.75">
      <c r="A4" s="450">
        <v>2</v>
      </c>
      <c r="B4" s="440" t="s">
        <v>428</v>
      </c>
      <c r="C4" s="441" t="s">
        <v>427</v>
      </c>
      <c r="D4" s="441">
        <v>20</v>
      </c>
      <c r="E4" s="405"/>
      <c r="F4" s="405">
        <f t="shared" si="0"/>
        <v>0</v>
      </c>
      <c r="G4" s="406"/>
      <c r="H4" s="405">
        <f t="shared" si="1"/>
        <v>0</v>
      </c>
      <c r="I4" s="405">
        <f t="shared" si="2"/>
        <v>0</v>
      </c>
      <c r="J4" s="412"/>
    </row>
    <row r="5" spans="1:10" ht="12.75">
      <c r="A5" s="450">
        <v>3</v>
      </c>
      <c r="B5" s="440" t="s">
        <v>429</v>
      </c>
      <c r="C5" s="441" t="s">
        <v>427</v>
      </c>
      <c r="D5" s="441">
        <v>10</v>
      </c>
      <c r="E5" s="405"/>
      <c r="F5" s="405">
        <f t="shared" si="0"/>
        <v>0</v>
      </c>
      <c r="G5" s="406"/>
      <c r="H5" s="405">
        <f t="shared" si="1"/>
        <v>0</v>
      </c>
      <c r="I5" s="405">
        <f t="shared" si="2"/>
        <v>0</v>
      </c>
      <c r="J5" s="412"/>
    </row>
    <row r="6" spans="1:10" ht="12.75">
      <c r="A6" s="450">
        <v>4</v>
      </c>
      <c r="B6" s="440" t="s">
        <v>430</v>
      </c>
      <c r="C6" s="441" t="s">
        <v>427</v>
      </c>
      <c r="D6" s="441">
        <v>10</v>
      </c>
      <c r="E6" s="405"/>
      <c r="F6" s="405">
        <f t="shared" si="0"/>
        <v>0</v>
      </c>
      <c r="G6" s="406"/>
      <c r="H6" s="405">
        <f t="shared" si="1"/>
        <v>0</v>
      </c>
      <c r="I6" s="405">
        <f t="shared" si="2"/>
        <v>0</v>
      </c>
      <c r="J6" s="412"/>
    </row>
    <row r="7" spans="1:10" ht="12.75">
      <c r="A7" s="450">
        <v>5</v>
      </c>
      <c r="B7" s="440" t="s">
        <v>431</v>
      </c>
      <c r="C7" s="441" t="s">
        <v>427</v>
      </c>
      <c r="D7" s="441">
        <v>10</v>
      </c>
      <c r="E7" s="405"/>
      <c r="F7" s="405">
        <f t="shared" si="0"/>
        <v>0</v>
      </c>
      <c r="G7" s="406"/>
      <c r="H7" s="405">
        <f t="shared" si="1"/>
        <v>0</v>
      </c>
      <c r="I7" s="405">
        <f t="shared" si="2"/>
        <v>0</v>
      </c>
      <c r="J7" s="412"/>
    </row>
    <row r="8" spans="1:10" ht="12.75">
      <c r="A8" s="450">
        <v>6</v>
      </c>
      <c r="B8" s="440" t="s">
        <v>432</v>
      </c>
      <c r="C8" s="441" t="s">
        <v>427</v>
      </c>
      <c r="D8" s="441">
        <v>10</v>
      </c>
      <c r="E8" s="405"/>
      <c r="F8" s="405">
        <f t="shared" si="0"/>
        <v>0</v>
      </c>
      <c r="G8" s="406"/>
      <c r="H8" s="405">
        <f t="shared" si="1"/>
        <v>0</v>
      </c>
      <c r="I8" s="405">
        <f t="shared" si="2"/>
        <v>0</v>
      </c>
      <c r="J8" s="412"/>
    </row>
    <row r="9" spans="1:10" ht="25.5">
      <c r="A9" s="450">
        <v>7</v>
      </c>
      <c r="B9" s="440" t="s">
        <v>433</v>
      </c>
      <c r="C9" s="441" t="s">
        <v>427</v>
      </c>
      <c r="D9" s="441">
        <v>10</v>
      </c>
      <c r="E9" s="405"/>
      <c r="F9" s="405">
        <f t="shared" si="0"/>
        <v>0</v>
      </c>
      <c r="G9" s="406"/>
      <c r="H9" s="405">
        <f t="shared" si="1"/>
        <v>0</v>
      </c>
      <c r="I9" s="405">
        <f t="shared" si="2"/>
        <v>0</v>
      </c>
      <c r="J9" s="412"/>
    </row>
    <row r="10" spans="1:10" ht="12.75">
      <c r="A10" s="450">
        <v>8</v>
      </c>
      <c r="B10" s="440" t="s">
        <v>434</v>
      </c>
      <c r="C10" s="441" t="s">
        <v>435</v>
      </c>
      <c r="D10" s="441">
        <v>1000</v>
      </c>
      <c r="E10" s="405"/>
      <c r="F10" s="405">
        <f t="shared" si="0"/>
        <v>0</v>
      </c>
      <c r="G10" s="406"/>
      <c r="H10" s="405">
        <f t="shared" si="1"/>
        <v>0</v>
      </c>
      <c r="I10" s="405">
        <f t="shared" si="2"/>
        <v>0</v>
      </c>
      <c r="J10" s="412"/>
    </row>
    <row r="11" spans="1:10" ht="12.75">
      <c r="A11" s="450">
        <v>9</v>
      </c>
      <c r="B11" s="440" t="s">
        <v>436</v>
      </c>
      <c r="C11" s="441" t="s">
        <v>427</v>
      </c>
      <c r="D11" s="441">
        <v>15</v>
      </c>
      <c r="E11" s="405"/>
      <c r="F11" s="405">
        <f t="shared" si="0"/>
        <v>0</v>
      </c>
      <c r="G11" s="406"/>
      <c r="H11" s="405">
        <f t="shared" si="1"/>
        <v>0</v>
      </c>
      <c r="I11" s="405">
        <f t="shared" si="2"/>
        <v>0</v>
      </c>
      <c r="J11" s="412"/>
    </row>
    <row r="12" spans="1:10" ht="13.5" thickBot="1">
      <c r="A12" s="451">
        <v>10</v>
      </c>
      <c r="B12" s="452" t="s">
        <v>437</v>
      </c>
      <c r="C12" s="453" t="s">
        <v>427</v>
      </c>
      <c r="D12" s="453">
        <v>300</v>
      </c>
      <c r="E12" s="454"/>
      <c r="F12" s="454">
        <f t="shared" si="0"/>
        <v>0</v>
      </c>
      <c r="G12" s="455"/>
      <c r="H12" s="454">
        <f t="shared" si="1"/>
        <v>0</v>
      </c>
      <c r="I12" s="454">
        <f t="shared" si="2"/>
        <v>0</v>
      </c>
      <c r="J12" s="417"/>
    </row>
    <row r="13" spans="1:10" ht="27" customHeight="1" thickBot="1">
      <c r="A13" s="192"/>
      <c r="B13" s="192"/>
      <c r="C13" s="192"/>
      <c r="D13" s="192"/>
      <c r="E13" s="456" t="s">
        <v>22</v>
      </c>
      <c r="F13" s="457">
        <f>SUM(F3:F12)</f>
        <v>0</v>
      </c>
      <c r="G13" s="458"/>
      <c r="H13" s="457">
        <f>SUM(H3:H12)</f>
        <v>0</v>
      </c>
      <c r="I13" s="459">
        <f>SUM(I3:I12)</f>
        <v>0</v>
      </c>
      <c r="J13" s="438"/>
    </row>
  </sheetData>
  <sheetProtection/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&amp;L&amp;11GCR/44/ZP/2018&amp;C&amp;11CZĘŚĆ 26.</oddHeader>
    <oddFooter>&amp;R1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18" sqref="F18"/>
    </sheetView>
  </sheetViews>
  <sheetFormatPr defaultColWidth="11.57421875" defaultRowHeight="12.75"/>
  <cols>
    <col min="1" max="1" width="8.00390625" style="0" customWidth="1"/>
    <col min="2" max="2" width="32.421875" style="0" customWidth="1"/>
    <col min="3" max="3" width="10.57421875" style="0" customWidth="1"/>
    <col min="4" max="4" width="10.421875" style="0" customWidth="1"/>
    <col min="5" max="5" width="11.57421875" style="0" customWidth="1"/>
    <col min="6" max="6" width="9.28125" style="0" customWidth="1"/>
    <col min="7" max="8" width="11.57421875" style="0" customWidth="1"/>
    <col min="9" max="9" width="18.0039062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5">
        <v>1</v>
      </c>
      <c r="B3" s="91" t="s">
        <v>438</v>
      </c>
      <c r="C3" s="91">
        <v>100</v>
      </c>
      <c r="D3" s="107"/>
      <c r="E3" s="141">
        <f>C3*D3</f>
        <v>0</v>
      </c>
      <c r="F3" s="18"/>
      <c r="G3" s="13">
        <f>E3*F3</f>
        <v>0</v>
      </c>
      <c r="H3" s="13">
        <f>E3+G3</f>
        <v>0</v>
      </c>
      <c r="I3" s="19"/>
    </row>
    <row r="4" spans="1:9" ht="13.5" thickBot="1">
      <c r="A4" s="193">
        <v>2</v>
      </c>
      <c r="B4" s="194" t="s">
        <v>439</v>
      </c>
      <c r="C4" s="194">
        <v>150</v>
      </c>
      <c r="D4" s="145"/>
      <c r="E4" s="377">
        <f>C4*D4</f>
        <v>0</v>
      </c>
      <c r="F4" s="58"/>
      <c r="G4" s="378">
        <f>E4*F4</f>
        <v>0</v>
      </c>
      <c r="H4" s="378">
        <f>E4+G4</f>
        <v>0</v>
      </c>
      <c r="I4" s="195"/>
    </row>
    <row r="5" spans="4:8" ht="27" customHeight="1" thickBot="1" thickTop="1">
      <c r="D5" s="370" t="s">
        <v>22</v>
      </c>
      <c r="E5" s="473">
        <f>SUM(E3:E4)</f>
        <v>0</v>
      </c>
      <c r="F5" s="372"/>
      <c r="G5" s="475">
        <f>SUM(G3:G4)</f>
        <v>0</v>
      </c>
      <c r="H5" s="474">
        <f>SUM(H3:H4)</f>
        <v>0</v>
      </c>
    </row>
  </sheetData>
  <sheetProtection/>
  <printOptions/>
  <pageMargins left="0.7875" right="0.7875" top="1.4479166666666667" bottom="1.0527777777777778" header="0.7875" footer="0.7875"/>
  <pageSetup horizontalDpi="600" verticalDpi="600" orientation="landscape" paperSize="9" r:id="rId1"/>
  <headerFooter alignWithMargins="0">
    <oddHeader>&amp;LGCR/44/ZP/2018&amp;CCZĘŚĆ 27.</oddHeader>
    <oddFooter>&amp;R1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46">
      <selection activeCell="F1" sqref="F1"/>
    </sheetView>
  </sheetViews>
  <sheetFormatPr defaultColWidth="11.57421875" defaultRowHeight="12.75"/>
  <cols>
    <col min="1" max="1" width="4.140625" style="0" customWidth="1"/>
    <col min="2" max="2" width="46.8515625" style="0" customWidth="1"/>
    <col min="3" max="3" width="10.28125" style="0" customWidth="1"/>
    <col min="4" max="5" width="11.57421875" style="0" customWidth="1"/>
    <col min="6" max="6" width="9.140625" style="0" customWidth="1"/>
    <col min="7" max="8" width="11.57421875" style="0" customWidth="1"/>
    <col min="9" max="9" width="23.00390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10" ht="9.75" customHeight="1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  <c r="J2" s="60"/>
    </row>
    <row r="3" spans="1:10" ht="12.75">
      <c r="A3" s="462">
        <v>1</v>
      </c>
      <c r="B3" s="460" t="s">
        <v>440</v>
      </c>
      <c r="C3" s="461">
        <v>300</v>
      </c>
      <c r="D3" s="465"/>
      <c r="E3" s="467">
        <f aca="true" t="shared" si="0" ref="E3:E66">C3*D3</f>
        <v>0</v>
      </c>
      <c r="F3" s="468"/>
      <c r="G3" s="467">
        <f>E3*F3</f>
        <v>0</v>
      </c>
      <c r="H3" s="467">
        <f>E3+G3</f>
        <v>0</v>
      </c>
      <c r="I3" s="312"/>
      <c r="J3" s="53"/>
    </row>
    <row r="4" spans="1:10" ht="12.75">
      <c r="A4" s="462">
        <v>2</v>
      </c>
      <c r="B4" s="460" t="s">
        <v>441</v>
      </c>
      <c r="C4" s="461">
        <v>1000</v>
      </c>
      <c r="D4" s="465"/>
      <c r="E4" s="467">
        <f t="shared" si="0"/>
        <v>0</v>
      </c>
      <c r="F4" s="468"/>
      <c r="G4" s="467">
        <f aca="true" t="shared" si="1" ref="G4:G67">E4*F4</f>
        <v>0</v>
      </c>
      <c r="H4" s="467">
        <f aca="true" t="shared" si="2" ref="H4:H67">E4+G4</f>
        <v>0</v>
      </c>
      <c r="I4" s="312"/>
      <c r="J4" s="53"/>
    </row>
    <row r="5" spans="1:10" ht="12.75">
      <c r="A5" s="462">
        <v>3</v>
      </c>
      <c r="B5" s="460" t="s">
        <v>442</v>
      </c>
      <c r="C5" s="461">
        <v>40</v>
      </c>
      <c r="D5" s="465"/>
      <c r="E5" s="467">
        <f t="shared" si="0"/>
        <v>0</v>
      </c>
      <c r="F5" s="468"/>
      <c r="G5" s="467">
        <f t="shared" si="1"/>
        <v>0</v>
      </c>
      <c r="H5" s="467">
        <f t="shared" si="2"/>
        <v>0</v>
      </c>
      <c r="I5" s="312"/>
      <c r="J5" s="53"/>
    </row>
    <row r="6" spans="1:10" ht="12.75">
      <c r="A6" s="462">
        <v>4</v>
      </c>
      <c r="B6" s="460" t="s">
        <v>443</v>
      </c>
      <c r="C6" s="461">
        <v>333</v>
      </c>
      <c r="D6" s="465"/>
      <c r="E6" s="467">
        <f t="shared" si="0"/>
        <v>0</v>
      </c>
      <c r="F6" s="468"/>
      <c r="G6" s="467">
        <f t="shared" si="1"/>
        <v>0</v>
      </c>
      <c r="H6" s="467">
        <f t="shared" si="2"/>
        <v>0</v>
      </c>
      <c r="I6" s="312"/>
      <c r="J6" s="53"/>
    </row>
    <row r="7" spans="1:10" ht="12.75">
      <c r="A7" s="462">
        <v>5</v>
      </c>
      <c r="B7" s="460" t="s">
        <v>444</v>
      </c>
      <c r="C7" s="461">
        <v>25</v>
      </c>
      <c r="D7" s="465"/>
      <c r="E7" s="467">
        <f t="shared" si="0"/>
        <v>0</v>
      </c>
      <c r="F7" s="468"/>
      <c r="G7" s="467">
        <f t="shared" si="1"/>
        <v>0</v>
      </c>
      <c r="H7" s="467">
        <f t="shared" si="2"/>
        <v>0</v>
      </c>
      <c r="I7" s="312"/>
      <c r="J7" s="53"/>
    </row>
    <row r="8" spans="1:10" ht="12.75">
      <c r="A8" s="462">
        <v>6</v>
      </c>
      <c r="B8" s="460" t="s">
        <v>445</v>
      </c>
      <c r="C8" s="461">
        <v>50</v>
      </c>
      <c r="D8" s="465"/>
      <c r="E8" s="467">
        <f t="shared" si="0"/>
        <v>0</v>
      </c>
      <c r="F8" s="468"/>
      <c r="G8" s="467">
        <f t="shared" si="1"/>
        <v>0</v>
      </c>
      <c r="H8" s="467">
        <f t="shared" si="2"/>
        <v>0</v>
      </c>
      <c r="I8" s="312"/>
      <c r="J8" s="53"/>
    </row>
    <row r="9" spans="1:10" ht="12.75">
      <c r="A9" s="462">
        <v>7</v>
      </c>
      <c r="B9" s="460" t="s">
        <v>446</v>
      </c>
      <c r="C9" s="461">
        <v>10</v>
      </c>
      <c r="D9" s="465"/>
      <c r="E9" s="467">
        <f t="shared" si="0"/>
        <v>0</v>
      </c>
      <c r="F9" s="468"/>
      <c r="G9" s="467">
        <f t="shared" si="1"/>
        <v>0</v>
      </c>
      <c r="H9" s="467">
        <f t="shared" si="2"/>
        <v>0</v>
      </c>
      <c r="I9" s="312"/>
      <c r="J9" s="53"/>
    </row>
    <row r="10" spans="1:10" ht="12.75">
      <c r="A10" s="462">
        <v>8</v>
      </c>
      <c r="B10" s="460" t="s">
        <v>447</v>
      </c>
      <c r="C10" s="466">
        <v>45</v>
      </c>
      <c r="D10" s="465"/>
      <c r="E10" s="467">
        <f t="shared" si="0"/>
        <v>0</v>
      </c>
      <c r="F10" s="468"/>
      <c r="G10" s="467">
        <f t="shared" si="1"/>
        <v>0</v>
      </c>
      <c r="H10" s="467">
        <f t="shared" si="2"/>
        <v>0</v>
      </c>
      <c r="I10" s="312"/>
      <c r="J10" s="53"/>
    </row>
    <row r="11" spans="1:10" ht="12.75">
      <c r="A11" s="462">
        <v>9</v>
      </c>
      <c r="B11" s="460" t="s">
        <v>448</v>
      </c>
      <c r="C11" s="466">
        <v>15</v>
      </c>
      <c r="D11" s="465"/>
      <c r="E11" s="467">
        <f t="shared" si="0"/>
        <v>0</v>
      </c>
      <c r="F11" s="468"/>
      <c r="G11" s="467">
        <f t="shared" si="1"/>
        <v>0</v>
      </c>
      <c r="H11" s="467">
        <f t="shared" si="2"/>
        <v>0</v>
      </c>
      <c r="I11" s="312"/>
      <c r="J11" s="53"/>
    </row>
    <row r="12" spans="1:10" ht="12.75">
      <c r="A12" s="462">
        <v>10</v>
      </c>
      <c r="B12" s="460" t="s">
        <v>449</v>
      </c>
      <c r="C12" s="461">
        <v>3000</v>
      </c>
      <c r="D12" s="465"/>
      <c r="E12" s="467">
        <f t="shared" si="0"/>
        <v>0</v>
      </c>
      <c r="F12" s="468"/>
      <c r="G12" s="467">
        <f t="shared" si="1"/>
        <v>0</v>
      </c>
      <c r="H12" s="467">
        <f t="shared" si="2"/>
        <v>0</v>
      </c>
      <c r="I12" s="312"/>
      <c r="J12" s="53"/>
    </row>
    <row r="13" spans="1:10" ht="12.75">
      <c r="A13" s="462">
        <v>11</v>
      </c>
      <c r="B13" s="460" t="s">
        <v>450</v>
      </c>
      <c r="C13" s="461">
        <v>700</v>
      </c>
      <c r="D13" s="465"/>
      <c r="E13" s="467">
        <f t="shared" si="0"/>
        <v>0</v>
      </c>
      <c r="F13" s="468"/>
      <c r="G13" s="467">
        <f t="shared" si="1"/>
        <v>0</v>
      </c>
      <c r="H13" s="467">
        <f t="shared" si="2"/>
        <v>0</v>
      </c>
      <c r="I13" s="312"/>
      <c r="J13" s="53"/>
    </row>
    <row r="14" spans="1:10" ht="12.75">
      <c r="A14" s="462">
        <v>12</v>
      </c>
      <c r="B14" s="460" t="s">
        <v>451</v>
      </c>
      <c r="C14" s="461">
        <v>1500</v>
      </c>
      <c r="D14" s="465"/>
      <c r="E14" s="467">
        <f t="shared" si="0"/>
        <v>0</v>
      </c>
      <c r="F14" s="468"/>
      <c r="G14" s="467">
        <f t="shared" si="1"/>
        <v>0</v>
      </c>
      <c r="H14" s="467">
        <f t="shared" si="2"/>
        <v>0</v>
      </c>
      <c r="I14" s="312"/>
      <c r="J14" s="53"/>
    </row>
    <row r="15" spans="1:10" ht="12.75">
      <c r="A15" s="462">
        <v>13</v>
      </c>
      <c r="B15" s="460" t="s">
        <v>452</v>
      </c>
      <c r="C15" s="461">
        <v>150</v>
      </c>
      <c r="D15" s="465"/>
      <c r="E15" s="467">
        <f t="shared" si="0"/>
        <v>0</v>
      </c>
      <c r="F15" s="468"/>
      <c r="G15" s="467">
        <f t="shared" si="1"/>
        <v>0</v>
      </c>
      <c r="H15" s="467">
        <f t="shared" si="2"/>
        <v>0</v>
      </c>
      <c r="I15" s="312"/>
      <c r="J15" s="53"/>
    </row>
    <row r="16" spans="1:10" ht="12.75">
      <c r="A16" s="462">
        <v>14</v>
      </c>
      <c r="B16" s="460" t="s">
        <v>453</v>
      </c>
      <c r="C16" s="461">
        <v>150</v>
      </c>
      <c r="D16" s="465"/>
      <c r="E16" s="467">
        <f t="shared" si="0"/>
        <v>0</v>
      </c>
      <c r="F16" s="468"/>
      <c r="G16" s="467">
        <f t="shared" si="1"/>
        <v>0</v>
      </c>
      <c r="H16" s="467">
        <f t="shared" si="2"/>
        <v>0</v>
      </c>
      <c r="I16" s="312"/>
      <c r="J16" s="53"/>
    </row>
    <row r="17" spans="1:10" ht="12.75">
      <c r="A17" s="462">
        <v>15</v>
      </c>
      <c r="B17" s="460" t="s">
        <v>454</v>
      </c>
      <c r="C17" s="461">
        <v>150</v>
      </c>
      <c r="D17" s="465"/>
      <c r="E17" s="467">
        <f t="shared" si="0"/>
        <v>0</v>
      </c>
      <c r="F17" s="468"/>
      <c r="G17" s="467">
        <f t="shared" si="1"/>
        <v>0</v>
      </c>
      <c r="H17" s="467">
        <f t="shared" si="2"/>
        <v>0</v>
      </c>
      <c r="I17" s="312"/>
      <c r="J17" s="53"/>
    </row>
    <row r="18" spans="1:10" ht="12.75">
      <c r="A18" s="462">
        <v>16</v>
      </c>
      <c r="B18" s="460" t="s">
        <v>455</v>
      </c>
      <c r="C18" s="461">
        <v>200</v>
      </c>
      <c r="D18" s="465"/>
      <c r="E18" s="467">
        <f t="shared" si="0"/>
        <v>0</v>
      </c>
      <c r="F18" s="468"/>
      <c r="G18" s="467">
        <f t="shared" si="1"/>
        <v>0</v>
      </c>
      <c r="H18" s="467">
        <f t="shared" si="2"/>
        <v>0</v>
      </c>
      <c r="I18" s="312"/>
      <c r="J18" s="53"/>
    </row>
    <row r="19" spans="1:10" ht="12.75">
      <c r="A19" s="462">
        <v>17</v>
      </c>
      <c r="B19" s="460" t="s">
        <v>456</v>
      </c>
      <c r="C19" s="461">
        <v>80</v>
      </c>
      <c r="D19" s="465"/>
      <c r="E19" s="467">
        <f t="shared" si="0"/>
        <v>0</v>
      </c>
      <c r="F19" s="468"/>
      <c r="G19" s="467">
        <f t="shared" si="1"/>
        <v>0</v>
      </c>
      <c r="H19" s="467">
        <f t="shared" si="2"/>
        <v>0</v>
      </c>
      <c r="I19" s="312"/>
      <c r="J19" s="53"/>
    </row>
    <row r="20" spans="1:10" ht="12.75">
      <c r="A20" s="462">
        <v>18</v>
      </c>
      <c r="B20" s="460" t="s">
        <v>457</v>
      </c>
      <c r="C20" s="461">
        <v>15</v>
      </c>
      <c r="D20" s="465"/>
      <c r="E20" s="467">
        <f t="shared" si="0"/>
        <v>0</v>
      </c>
      <c r="F20" s="468"/>
      <c r="G20" s="467">
        <f t="shared" si="1"/>
        <v>0</v>
      </c>
      <c r="H20" s="467">
        <f t="shared" si="2"/>
        <v>0</v>
      </c>
      <c r="I20" s="312"/>
      <c r="J20" s="53"/>
    </row>
    <row r="21" spans="1:10" ht="12.75">
      <c r="A21" s="462">
        <v>19</v>
      </c>
      <c r="B21" s="460" t="s">
        <v>458</v>
      </c>
      <c r="C21" s="461">
        <v>30</v>
      </c>
      <c r="D21" s="465"/>
      <c r="E21" s="467">
        <f t="shared" si="0"/>
        <v>0</v>
      </c>
      <c r="F21" s="468"/>
      <c r="G21" s="467">
        <f t="shared" si="1"/>
        <v>0</v>
      </c>
      <c r="H21" s="467">
        <f t="shared" si="2"/>
        <v>0</v>
      </c>
      <c r="I21" s="312"/>
      <c r="J21" s="53"/>
    </row>
    <row r="22" spans="1:10" ht="12.75">
      <c r="A22" s="462">
        <v>20</v>
      </c>
      <c r="B22" s="460" t="s">
        <v>459</v>
      </c>
      <c r="C22" s="461">
        <v>260</v>
      </c>
      <c r="D22" s="465"/>
      <c r="E22" s="467">
        <f t="shared" si="0"/>
        <v>0</v>
      </c>
      <c r="F22" s="468"/>
      <c r="G22" s="467">
        <f t="shared" si="1"/>
        <v>0</v>
      </c>
      <c r="H22" s="467">
        <f t="shared" si="2"/>
        <v>0</v>
      </c>
      <c r="I22" s="312"/>
      <c r="J22" s="53"/>
    </row>
    <row r="23" spans="1:10" ht="12.75">
      <c r="A23" s="462">
        <v>21</v>
      </c>
      <c r="B23" s="460" t="s">
        <v>460</v>
      </c>
      <c r="C23" s="461">
        <v>90</v>
      </c>
      <c r="D23" s="465"/>
      <c r="E23" s="467">
        <f t="shared" si="0"/>
        <v>0</v>
      </c>
      <c r="F23" s="468"/>
      <c r="G23" s="467">
        <f t="shared" si="1"/>
        <v>0</v>
      </c>
      <c r="H23" s="467">
        <f t="shared" si="2"/>
        <v>0</v>
      </c>
      <c r="I23" s="312"/>
      <c r="J23" s="53"/>
    </row>
    <row r="24" spans="1:10" ht="12.75">
      <c r="A24" s="462">
        <v>22</v>
      </c>
      <c r="B24" s="460" t="s">
        <v>461</v>
      </c>
      <c r="C24" s="461">
        <v>15</v>
      </c>
      <c r="D24" s="465"/>
      <c r="E24" s="467">
        <f t="shared" si="0"/>
        <v>0</v>
      </c>
      <c r="F24" s="468"/>
      <c r="G24" s="467">
        <f t="shared" si="1"/>
        <v>0</v>
      </c>
      <c r="H24" s="467">
        <f t="shared" si="2"/>
        <v>0</v>
      </c>
      <c r="I24" s="312"/>
      <c r="J24" s="53"/>
    </row>
    <row r="25" spans="1:10" ht="12.75">
      <c r="A25" s="462">
        <v>23</v>
      </c>
      <c r="B25" s="460" t="s">
        <v>462</v>
      </c>
      <c r="C25" s="461">
        <v>15</v>
      </c>
      <c r="D25" s="465"/>
      <c r="E25" s="467">
        <f t="shared" si="0"/>
        <v>0</v>
      </c>
      <c r="F25" s="468"/>
      <c r="G25" s="467">
        <f t="shared" si="1"/>
        <v>0</v>
      </c>
      <c r="H25" s="467">
        <f t="shared" si="2"/>
        <v>0</v>
      </c>
      <c r="I25" s="312"/>
      <c r="J25" s="53"/>
    </row>
    <row r="26" spans="1:10" ht="12.75">
      <c r="A26" s="462">
        <v>24</v>
      </c>
      <c r="B26" s="460" t="s">
        <v>463</v>
      </c>
      <c r="C26" s="461">
        <v>120</v>
      </c>
      <c r="D26" s="465"/>
      <c r="E26" s="467">
        <f t="shared" si="0"/>
        <v>0</v>
      </c>
      <c r="F26" s="468"/>
      <c r="G26" s="467">
        <f t="shared" si="1"/>
        <v>0</v>
      </c>
      <c r="H26" s="467">
        <f t="shared" si="2"/>
        <v>0</v>
      </c>
      <c r="I26" s="312"/>
      <c r="J26" s="53"/>
    </row>
    <row r="27" spans="1:10" ht="12.75">
      <c r="A27" s="462">
        <v>25</v>
      </c>
      <c r="B27" s="460" t="s">
        <v>464</v>
      </c>
      <c r="C27" s="461">
        <v>250</v>
      </c>
      <c r="D27" s="465"/>
      <c r="E27" s="467">
        <f t="shared" si="0"/>
        <v>0</v>
      </c>
      <c r="F27" s="468"/>
      <c r="G27" s="467">
        <f t="shared" si="1"/>
        <v>0</v>
      </c>
      <c r="H27" s="467">
        <f t="shared" si="2"/>
        <v>0</v>
      </c>
      <c r="I27" s="312"/>
      <c r="J27" s="53"/>
    </row>
    <row r="28" spans="1:10" ht="12.75">
      <c r="A28" s="462">
        <v>26</v>
      </c>
      <c r="B28" s="460" t="s">
        <v>465</v>
      </c>
      <c r="C28" s="461">
        <v>65</v>
      </c>
      <c r="D28" s="465"/>
      <c r="E28" s="467">
        <f t="shared" si="0"/>
        <v>0</v>
      </c>
      <c r="F28" s="468"/>
      <c r="G28" s="467">
        <f t="shared" si="1"/>
        <v>0</v>
      </c>
      <c r="H28" s="467">
        <f t="shared" si="2"/>
        <v>0</v>
      </c>
      <c r="I28" s="312"/>
      <c r="J28" s="53"/>
    </row>
    <row r="29" spans="1:10" ht="12.75">
      <c r="A29" s="462">
        <v>27</v>
      </c>
      <c r="B29" s="460" t="s">
        <v>466</v>
      </c>
      <c r="C29" s="461">
        <v>20</v>
      </c>
      <c r="D29" s="465"/>
      <c r="E29" s="467">
        <f t="shared" si="0"/>
        <v>0</v>
      </c>
      <c r="F29" s="468"/>
      <c r="G29" s="467">
        <f t="shared" si="1"/>
        <v>0</v>
      </c>
      <c r="H29" s="467">
        <f t="shared" si="2"/>
        <v>0</v>
      </c>
      <c r="I29" s="312"/>
      <c r="J29" s="53"/>
    </row>
    <row r="30" spans="1:10" ht="12.75">
      <c r="A30" s="462">
        <v>28</v>
      </c>
      <c r="B30" s="460" t="s">
        <v>467</v>
      </c>
      <c r="C30" s="461">
        <v>50</v>
      </c>
      <c r="D30" s="465"/>
      <c r="E30" s="467">
        <f t="shared" si="0"/>
        <v>0</v>
      </c>
      <c r="F30" s="468"/>
      <c r="G30" s="467">
        <f t="shared" si="1"/>
        <v>0</v>
      </c>
      <c r="H30" s="467">
        <f t="shared" si="2"/>
        <v>0</v>
      </c>
      <c r="I30" s="312"/>
      <c r="J30" s="53"/>
    </row>
    <row r="31" spans="1:10" ht="12.75">
      <c r="A31" s="462">
        <v>29</v>
      </c>
      <c r="B31" s="460" t="s">
        <v>468</v>
      </c>
      <c r="C31" s="461">
        <v>100</v>
      </c>
      <c r="D31" s="465"/>
      <c r="E31" s="467">
        <f t="shared" si="0"/>
        <v>0</v>
      </c>
      <c r="F31" s="468"/>
      <c r="G31" s="467">
        <f t="shared" si="1"/>
        <v>0</v>
      </c>
      <c r="H31" s="467">
        <f t="shared" si="2"/>
        <v>0</v>
      </c>
      <c r="I31" s="312"/>
      <c r="J31" s="53"/>
    </row>
    <row r="32" spans="1:10" ht="12.75">
      <c r="A32" s="462">
        <v>30</v>
      </c>
      <c r="B32" s="460" t="s">
        <v>469</v>
      </c>
      <c r="C32" s="461">
        <v>30</v>
      </c>
      <c r="D32" s="465"/>
      <c r="E32" s="467">
        <f t="shared" si="0"/>
        <v>0</v>
      </c>
      <c r="F32" s="468"/>
      <c r="G32" s="467">
        <f t="shared" si="1"/>
        <v>0</v>
      </c>
      <c r="H32" s="467">
        <f t="shared" si="2"/>
        <v>0</v>
      </c>
      <c r="I32" s="312"/>
      <c r="J32" s="53"/>
    </row>
    <row r="33" spans="1:10" ht="12.75">
      <c r="A33" s="462">
        <v>31</v>
      </c>
      <c r="B33" s="460" t="s">
        <v>470</v>
      </c>
      <c r="C33" s="461">
        <v>500</v>
      </c>
      <c r="D33" s="465"/>
      <c r="E33" s="467">
        <f t="shared" si="0"/>
        <v>0</v>
      </c>
      <c r="F33" s="468"/>
      <c r="G33" s="467">
        <f t="shared" si="1"/>
        <v>0</v>
      </c>
      <c r="H33" s="467">
        <f t="shared" si="2"/>
        <v>0</v>
      </c>
      <c r="I33" s="312"/>
      <c r="J33" s="53"/>
    </row>
    <row r="34" spans="1:10" ht="12.75">
      <c r="A34" s="462">
        <v>32</v>
      </c>
      <c r="B34" s="460" t="s">
        <v>471</v>
      </c>
      <c r="C34" s="461">
        <v>1200</v>
      </c>
      <c r="D34" s="465"/>
      <c r="E34" s="467">
        <f t="shared" si="0"/>
        <v>0</v>
      </c>
      <c r="F34" s="468"/>
      <c r="G34" s="467">
        <f t="shared" si="1"/>
        <v>0</v>
      </c>
      <c r="H34" s="467">
        <f t="shared" si="2"/>
        <v>0</v>
      </c>
      <c r="I34" s="312"/>
      <c r="J34" s="53"/>
    </row>
    <row r="35" spans="1:10" ht="12.75">
      <c r="A35" s="462">
        <v>33</v>
      </c>
      <c r="B35" s="460" t="s">
        <v>472</v>
      </c>
      <c r="C35" s="461">
        <v>900</v>
      </c>
      <c r="D35" s="465"/>
      <c r="E35" s="467">
        <f t="shared" si="0"/>
        <v>0</v>
      </c>
      <c r="F35" s="468"/>
      <c r="G35" s="467">
        <f t="shared" si="1"/>
        <v>0</v>
      </c>
      <c r="H35" s="467">
        <f t="shared" si="2"/>
        <v>0</v>
      </c>
      <c r="I35" s="312"/>
      <c r="J35" s="53"/>
    </row>
    <row r="36" spans="1:10" ht="12.75">
      <c r="A36" s="462">
        <v>34</v>
      </c>
      <c r="B36" s="460" t="s">
        <v>473</v>
      </c>
      <c r="C36" s="461">
        <v>250</v>
      </c>
      <c r="D36" s="465"/>
      <c r="E36" s="467">
        <f t="shared" si="0"/>
        <v>0</v>
      </c>
      <c r="F36" s="468"/>
      <c r="G36" s="467">
        <f t="shared" si="1"/>
        <v>0</v>
      </c>
      <c r="H36" s="467">
        <f t="shared" si="2"/>
        <v>0</v>
      </c>
      <c r="I36" s="312"/>
      <c r="J36" s="53"/>
    </row>
    <row r="37" spans="1:10" ht="12.75">
      <c r="A37" s="462">
        <v>35</v>
      </c>
      <c r="B37" s="460" t="s">
        <v>474</v>
      </c>
      <c r="C37" s="461">
        <v>1000</v>
      </c>
      <c r="D37" s="465"/>
      <c r="E37" s="467">
        <f t="shared" si="0"/>
        <v>0</v>
      </c>
      <c r="F37" s="468"/>
      <c r="G37" s="467">
        <f t="shared" si="1"/>
        <v>0</v>
      </c>
      <c r="H37" s="467">
        <f t="shared" si="2"/>
        <v>0</v>
      </c>
      <c r="I37" s="312"/>
      <c r="J37" s="53"/>
    </row>
    <row r="38" spans="1:10" ht="12.75">
      <c r="A38" s="462">
        <v>36</v>
      </c>
      <c r="B38" s="460" t="s">
        <v>475</v>
      </c>
      <c r="C38" s="461">
        <v>100</v>
      </c>
      <c r="D38" s="465"/>
      <c r="E38" s="467">
        <f t="shared" si="0"/>
        <v>0</v>
      </c>
      <c r="F38" s="468"/>
      <c r="G38" s="467">
        <f t="shared" si="1"/>
        <v>0</v>
      </c>
      <c r="H38" s="467">
        <f t="shared" si="2"/>
        <v>0</v>
      </c>
      <c r="I38" s="312"/>
      <c r="J38" s="53"/>
    </row>
    <row r="39" spans="1:10" ht="12.75">
      <c r="A39" s="462">
        <v>37</v>
      </c>
      <c r="B39" s="460" t="s">
        <v>476</v>
      </c>
      <c r="C39" s="461">
        <v>60</v>
      </c>
      <c r="D39" s="465"/>
      <c r="E39" s="467">
        <f t="shared" si="0"/>
        <v>0</v>
      </c>
      <c r="F39" s="468"/>
      <c r="G39" s="467">
        <f t="shared" si="1"/>
        <v>0</v>
      </c>
      <c r="H39" s="467">
        <f t="shared" si="2"/>
        <v>0</v>
      </c>
      <c r="I39" s="312"/>
      <c r="J39" s="53"/>
    </row>
    <row r="40" spans="1:10" ht="12.75">
      <c r="A40" s="462">
        <v>38</v>
      </c>
      <c r="B40" s="460" t="s">
        <v>477</v>
      </c>
      <c r="C40" s="461">
        <v>5</v>
      </c>
      <c r="D40" s="465"/>
      <c r="E40" s="467">
        <f t="shared" si="0"/>
        <v>0</v>
      </c>
      <c r="F40" s="468"/>
      <c r="G40" s="467">
        <f t="shared" si="1"/>
        <v>0</v>
      </c>
      <c r="H40" s="467">
        <f t="shared" si="2"/>
        <v>0</v>
      </c>
      <c r="I40" s="312"/>
      <c r="J40" s="53"/>
    </row>
    <row r="41" spans="1:10" ht="12.75">
      <c r="A41" s="462">
        <v>39</v>
      </c>
      <c r="B41" s="460" t="s">
        <v>478</v>
      </c>
      <c r="C41" s="461">
        <v>30</v>
      </c>
      <c r="D41" s="465"/>
      <c r="E41" s="467">
        <f t="shared" si="0"/>
        <v>0</v>
      </c>
      <c r="F41" s="468"/>
      <c r="G41" s="467">
        <f t="shared" si="1"/>
        <v>0</v>
      </c>
      <c r="H41" s="467">
        <f t="shared" si="2"/>
        <v>0</v>
      </c>
      <c r="I41" s="312"/>
      <c r="J41" s="53"/>
    </row>
    <row r="42" spans="1:10" ht="12.75">
      <c r="A42" s="462">
        <v>40</v>
      </c>
      <c r="B42" s="460" t="s">
        <v>479</v>
      </c>
      <c r="C42" s="461">
        <v>20</v>
      </c>
      <c r="D42" s="465"/>
      <c r="E42" s="467">
        <f t="shared" si="0"/>
        <v>0</v>
      </c>
      <c r="F42" s="468"/>
      <c r="G42" s="467">
        <f t="shared" si="1"/>
        <v>0</v>
      </c>
      <c r="H42" s="467">
        <f t="shared" si="2"/>
        <v>0</v>
      </c>
      <c r="I42" s="312"/>
      <c r="J42" s="53"/>
    </row>
    <row r="43" spans="1:10" ht="12.75">
      <c r="A43" s="462">
        <v>41</v>
      </c>
      <c r="B43" s="460" t="s">
        <v>480</v>
      </c>
      <c r="C43" s="461">
        <v>90</v>
      </c>
      <c r="D43" s="465"/>
      <c r="E43" s="467">
        <f t="shared" si="0"/>
        <v>0</v>
      </c>
      <c r="F43" s="468"/>
      <c r="G43" s="467">
        <f t="shared" si="1"/>
        <v>0</v>
      </c>
      <c r="H43" s="467">
        <f t="shared" si="2"/>
        <v>0</v>
      </c>
      <c r="I43" s="312"/>
      <c r="J43" s="53"/>
    </row>
    <row r="44" spans="1:10" ht="12.75">
      <c r="A44" s="462">
        <v>42</v>
      </c>
      <c r="B44" s="460" t="s">
        <v>481</v>
      </c>
      <c r="C44" s="461">
        <v>15</v>
      </c>
      <c r="D44" s="465"/>
      <c r="E44" s="467">
        <f t="shared" si="0"/>
        <v>0</v>
      </c>
      <c r="F44" s="468"/>
      <c r="G44" s="467">
        <f t="shared" si="1"/>
        <v>0</v>
      </c>
      <c r="H44" s="467">
        <f t="shared" si="2"/>
        <v>0</v>
      </c>
      <c r="I44" s="312"/>
      <c r="J44" s="53"/>
    </row>
    <row r="45" spans="1:10" ht="12.75">
      <c r="A45" s="462">
        <v>43</v>
      </c>
      <c r="B45" s="460" t="s">
        <v>482</v>
      </c>
      <c r="C45" s="461">
        <v>300</v>
      </c>
      <c r="D45" s="465"/>
      <c r="E45" s="467">
        <f t="shared" si="0"/>
        <v>0</v>
      </c>
      <c r="F45" s="468"/>
      <c r="G45" s="467">
        <f t="shared" si="1"/>
        <v>0</v>
      </c>
      <c r="H45" s="467">
        <f t="shared" si="2"/>
        <v>0</v>
      </c>
      <c r="I45" s="312"/>
      <c r="J45" s="53"/>
    </row>
    <row r="46" spans="1:10" ht="12.75">
      <c r="A46" s="462">
        <v>44</v>
      </c>
      <c r="B46" s="460" t="s">
        <v>483</v>
      </c>
      <c r="C46" s="461">
        <v>600</v>
      </c>
      <c r="D46" s="465"/>
      <c r="E46" s="467">
        <f t="shared" si="0"/>
        <v>0</v>
      </c>
      <c r="F46" s="468"/>
      <c r="G46" s="467">
        <f t="shared" si="1"/>
        <v>0</v>
      </c>
      <c r="H46" s="467">
        <f t="shared" si="2"/>
        <v>0</v>
      </c>
      <c r="I46" s="312"/>
      <c r="J46" s="53"/>
    </row>
    <row r="47" spans="1:10" ht="12.75">
      <c r="A47" s="462">
        <v>45</v>
      </c>
      <c r="B47" s="460" t="s">
        <v>484</v>
      </c>
      <c r="C47" s="461">
        <v>10</v>
      </c>
      <c r="D47" s="465"/>
      <c r="E47" s="467">
        <f t="shared" si="0"/>
        <v>0</v>
      </c>
      <c r="F47" s="468"/>
      <c r="G47" s="467">
        <f t="shared" si="1"/>
        <v>0</v>
      </c>
      <c r="H47" s="467">
        <f t="shared" si="2"/>
        <v>0</v>
      </c>
      <c r="I47" s="312"/>
      <c r="J47" s="53"/>
    </row>
    <row r="48" spans="1:10" ht="12.75">
      <c r="A48" s="462">
        <v>46</v>
      </c>
      <c r="B48" s="460" t="s">
        <v>485</v>
      </c>
      <c r="C48" s="461">
        <v>150</v>
      </c>
      <c r="D48" s="465"/>
      <c r="E48" s="467">
        <f t="shared" si="0"/>
        <v>0</v>
      </c>
      <c r="F48" s="468"/>
      <c r="G48" s="467">
        <f t="shared" si="1"/>
        <v>0</v>
      </c>
      <c r="H48" s="467">
        <f t="shared" si="2"/>
        <v>0</v>
      </c>
      <c r="I48" s="312"/>
      <c r="J48" s="53"/>
    </row>
    <row r="49" spans="1:10" ht="12.75">
      <c r="A49" s="462">
        <v>47</v>
      </c>
      <c r="B49" s="460" t="s">
        <v>486</v>
      </c>
      <c r="C49" s="461">
        <v>800</v>
      </c>
      <c r="D49" s="465"/>
      <c r="E49" s="467">
        <f t="shared" si="0"/>
        <v>0</v>
      </c>
      <c r="F49" s="468"/>
      <c r="G49" s="467">
        <f t="shared" si="1"/>
        <v>0</v>
      </c>
      <c r="H49" s="467">
        <f t="shared" si="2"/>
        <v>0</v>
      </c>
      <c r="I49" s="312"/>
      <c r="J49" s="53"/>
    </row>
    <row r="50" spans="1:10" ht="12.75">
      <c r="A50" s="462">
        <v>48</v>
      </c>
      <c r="B50" s="460" t="s">
        <v>487</v>
      </c>
      <c r="C50" s="461">
        <v>120</v>
      </c>
      <c r="D50" s="465"/>
      <c r="E50" s="467">
        <f t="shared" si="0"/>
        <v>0</v>
      </c>
      <c r="F50" s="468"/>
      <c r="G50" s="467">
        <f t="shared" si="1"/>
        <v>0</v>
      </c>
      <c r="H50" s="467">
        <f t="shared" si="2"/>
        <v>0</v>
      </c>
      <c r="I50" s="312"/>
      <c r="J50" s="53"/>
    </row>
    <row r="51" spans="1:10" ht="12.75">
      <c r="A51" s="462">
        <v>49</v>
      </c>
      <c r="B51" s="460" t="s">
        <v>488</v>
      </c>
      <c r="C51" s="461">
        <v>400</v>
      </c>
      <c r="D51" s="465"/>
      <c r="E51" s="467">
        <f t="shared" si="0"/>
        <v>0</v>
      </c>
      <c r="F51" s="468"/>
      <c r="G51" s="467">
        <f t="shared" si="1"/>
        <v>0</v>
      </c>
      <c r="H51" s="467">
        <f t="shared" si="2"/>
        <v>0</v>
      </c>
      <c r="I51" s="312"/>
      <c r="J51" s="53"/>
    </row>
    <row r="52" spans="1:10" ht="12.75">
      <c r="A52" s="462">
        <v>50</v>
      </c>
      <c r="B52" s="460" t="s">
        <v>489</v>
      </c>
      <c r="C52" s="461">
        <v>10</v>
      </c>
      <c r="D52" s="465"/>
      <c r="E52" s="467">
        <f t="shared" si="0"/>
        <v>0</v>
      </c>
      <c r="F52" s="468"/>
      <c r="G52" s="467">
        <f t="shared" si="1"/>
        <v>0</v>
      </c>
      <c r="H52" s="467">
        <f t="shared" si="2"/>
        <v>0</v>
      </c>
      <c r="I52" s="312"/>
      <c r="J52" s="53"/>
    </row>
    <row r="53" spans="1:10" ht="12.75">
      <c r="A53" s="462">
        <v>51</v>
      </c>
      <c r="B53" s="460" t="s">
        <v>490</v>
      </c>
      <c r="C53" s="461">
        <v>650</v>
      </c>
      <c r="D53" s="465"/>
      <c r="E53" s="467">
        <f t="shared" si="0"/>
        <v>0</v>
      </c>
      <c r="F53" s="468"/>
      <c r="G53" s="467">
        <f t="shared" si="1"/>
        <v>0</v>
      </c>
      <c r="H53" s="467">
        <f t="shared" si="2"/>
        <v>0</v>
      </c>
      <c r="I53" s="312"/>
      <c r="J53" s="53"/>
    </row>
    <row r="54" spans="1:10" ht="12.75">
      <c r="A54" s="462">
        <v>52</v>
      </c>
      <c r="B54" s="460" t="s">
        <v>491</v>
      </c>
      <c r="C54" s="461">
        <v>15</v>
      </c>
      <c r="D54" s="465"/>
      <c r="E54" s="467">
        <f t="shared" si="0"/>
        <v>0</v>
      </c>
      <c r="F54" s="468"/>
      <c r="G54" s="467">
        <f t="shared" si="1"/>
        <v>0</v>
      </c>
      <c r="H54" s="467">
        <f t="shared" si="2"/>
        <v>0</v>
      </c>
      <c r="I54" s="312"/>
      <c r="J54" s="53"/>
    </row>
    <row r="55" spans="1:10" ht="12.75">
      <c r="A55" s="462">
        <v>53</v>
      </c>
      <c r="B55" s="460" t="s">
        <v>492</v>
      </c>
      <c r="C55" s="461">
        <v>80</v>
      </c>
      <c r="D55" s="465"/>
      <c r="E55" s="467">
        <f t="shared" si="0"/>
        <v>0</v>
      </c>
      <c r="F55" s="468"/>
      <c r="G55" s="467">
        <f t="shared" si="1"/>
        <v>0</v>
      </c>
      <c r="H55" s="467">
        <f t="shared" si="2"/>
        <v>0</v>
      </c>
      <c r="I55" s="312"/>
      <c r="J55" s="53"/>
    </row>
    <row r="56" spans="1:10" ht="12.75">
      <c r="A56" s="462">
        <v>54</v>
      </c>
      <c r="B56" s="460" t="s">
        <v>493</v>
      </c>
      <c r="C56" s="461">
        <v>40</v>
      </c>
      <c r="D56" s="465"/>
      <c r="E56" s="467">
        <f t="shared" si="0"/>
        <v>0</v>
      </c>
      <c r="F56" s="468"/>
      <c r="G56" s="467">
        <f t="shared" si="1"/>
        <v>0</v>
      </c>
      <c r="H56" s="467">
        <f t="shared" si="2"/>
        <v>0</v>
      </c>
      <c r="I56" s="312"/>
      <c r="J56" s="53"/>
    </row>
    <row r="57" spans="1:10" ht="12.75">
      <c r="A57" s="462">
        <v>55</v>
      </c>
      <c r="B57" s="460" t="s">
        <v>494</v>
      </c>
      <c r="C57" s="461">
        <v>4400</v>
      </c>
      <c r="D57" s="465"/>
      <c r="E57" s="467">
        <f t="shared" si="0"/>
        <v>0</v>
      </c>
      <c r="F57" s="468"/>
      <c r="G57" s="467">
        <f t="shared" si="1"/>
        <v>0</v>
      </c>
      <c r="H57" s="467">
        <f t="shared" si="2"/>
        <v>0</v>
      </c>
      <c r="I57" s="312"/>
      <c r="J57" s="53"/>
    </row>
    <row r="58" spans="1:10" ht="12.75">
      <c r="A58" s="462">
        <v>56</v>
      </c>
      <c r="B58" s="460" t="s">
        <v>495</v>
      </c>
      <c r="C58" s="461">
        <v>500</v>
      </c>
      <c r="D58" s="465"/>
      <c r="E58" s="467">
        <f t="shared" si="0"/>
        <v>0</v>
      </c>
      <c r="F58" s="468"/>
      <c r="G58" s="467">
        <f t="shared" si="1"/>
        <v>0</v>
      </c>
      <c r="H58" s="467">
        <f t="shared" si="2"/>
        <v>0</v>
      </c>
      <c r="I58" s="312"/>
      <c r="J58" s="53"/>
    </row>
    <row r="59" spans="1:10" ht="12.75">
      <c r="A59" s="462">
        <v>57</v>
      </c>
      <c r="B59" s="460" t="s">
        <v>496</v>
      </c>
      <c r="C59" s="461">
        <v>5</v>
      </c>
      <c r="D59" s="465"/>
      <c r="E59" s="467">
        <f t="shared" si="0"/>
        <v>0</v>
      </c>
      <c r="F59" s="468"/>
      <c r="G59" s="467">
        <f t="shared" si="1"/>
        <v>0</v>
      </c>
      <c r="H59" s="467">
        <f t="shared" si="2"/>
        <v>0</v>
      </c>
      <c r="I59" s="312"/>
      <c r="J59" s="53"/>
    </row>
    <row r="60" spans="1:10" ht="12.75">
      <c r="A60" s="462">
        <v>58</v>
      </c>
      <c r="B60" s="460" t="s">
        <v>497</v>
      </c>
      <c r="C60" s="461">
        <v>15</v>
      </c>
      <c r="D60" s="465"/>
      <c r="E60" s="467">
        <f t="shared" si="0"/>
        <v>0</v>
      </c>
      <c r="F60" s="468"/>
      <c r="G60" s="467">
        <f t="shared" si="1"/>
        <v>0</v>
      </c>
      <c r="H60" s="467">
        <f t="shared" si="2"/>
        <v>0</v>
      </c>
      <c r="I60" s="312"/>
      <c r="J60" s="53"/>
    </row>
    <row r="61" spans="1:10" ht="12.75">
      <c r="A61" s="462">
        <v>59</v>
      </c>
      <c r="B61" s="460" t="s">
        <v>498</v>
      </c>
      <c r="C61" s="461">
        <v>83</v>
      </c>
      <c r="D61" s="465"/>
      <c r="E61" s="467">
        <f t="shared" si="0"/>
        <v>0</v>
      </c>
      <c r="F61" s="468"/>
      <c r="G61" s="467">
        <f t="shared" si="1"/>
        <v>0</v>
      </c>
      <c r="H61" s="467">
        <f t="shared" si="2"/>
        <v>0</v>
      </c>
      <c r="I61" s="312"/>
      <c r="J61" s="53"/>
    </row>
    <row r="62" spans="1:10" ht="12.75">
      <c r="A62" s="462">
        <v>60</v>
      </c>
      <c r="B62" s="460" t="s">
        <v>499</v>
      </c>
      <c r="C62" s="461">
        <v>100</v>
      </c>
      <c r="D62" s="465"/>
      <c r="E62" s="467">
        <f t="shared" si="0"/>
        <v>0</v>
      </c>
      <c r="F62" s="468"/>
      <c r="G62" s="467">
        <f t="shared" si="1"/>
        <v>0</v>
      </c>
      <c r="H62" s="467">
        <f t="shared" si="2"/>
        <v>0</v>
      </c>
      <c r="I62" s="312"/>
      <c r="J62" s="53"/>
    </row>
    <row r="63" spans="1:10" ht="12.75">
      <c r="A63" s="462">
        <v>61</v>
      </c>
      <c r="B63" s="460" t="s">
        <v>500</v>
      </c>
      <c r="C63" s="461">
        <v>300</v>
      </c>
      <c r="D63" s="465"/>
      <c r="E63" s="467">
        <f t="shared" si="0"/>
        <v>0</v>
      </c>
      <c r="F63" s="468"/>
      <c r="G63" s="467">
        <f t="shared" si="1"/>
        <v>0</v>
      </c>
      <c r="H63" s="467">
        <f t="shared" si="2"/>
        <v>0</v>
      </c>
      <c r="I63" s="312"/>
      <c r="J63" s="53"/>
    </row>
    <row r="64" spans="1:10" ht="12.75">
      <c r="A64" s="462">
        <v>62</v>
      </c>
      <c r="B64" s="460" t="s">
        <v>501</v>
      </c>
      <c r="C64" s="461">
        <v>20</v>
      </c>
      <c r="D64" s="465"/>
      <c r="E64" s="467">
        <f t="shared" si="0"/>
        <v>0</v>
      </c>
      <c r="F64" s="468"/>
      <c r="G64" s="467">
        <f t="shared" si="1"/>
        <v>0</v>
      </c>
      <c r="H64" s="467">
        <f t="shared" si="2"/>
        <v>0</v>
      </c>
      <c r="I64" s="312"/>
      <c r="J64" s="53"/>
    </row>
    <row r="65" spans="1:10" ht="12.75">
      <c r="A65" s="462">
        <v>63</v>
      </c>
      <c r="B65" s="460" t="s">
        <v>502</v>
      </c>
      <c r="C65" s="461">
        <v>100</v>
      </c>
      <c r="D65" s="465"/>
      <c r="E65" s="467">
        <f t="shared" si="0"/>
        <v>0</v>
      </c>
      <c r="F65" s="468"/>
      <c r="G65" s="467">
        <f t="shared" si="1"/>
        <v>0</v>
      </c>
      <c r="H65" s="467">
        <f t="shared" si="2"/>
        <v>0</v>
      </c>
      <c r="I65" s="312"/>
      <c r="J65" s="53"/>
    </row>
    <row r="66" spans="1:10" ht="12.75">
      <c r="A66" s="462">
        <v>64</v>
      </c>
      <c r="B66" s="460" t="s">
        <v>503</v>
      </c>
      <c r="C66" s="461">
        <v>500</v>
      </c>
      <c r="D66" s="465"/>
      <c r="E66" s="467">
        <f t="shared" si="0"/>
        <v>0</v>
      </c>
      <c r="F66" s="468"/>
      <c r="G66" s="467">
        <f t="shared" si="1"/>
        <v>0</v>
      </c>
      <c r="H66" s="467">
        <f t="shared" si="2"/>
        <v>0</v>
      </c>
      <c r="I66" s="312"/>
      <c r="J66" s="53"/>
    </row>
    <row r="67" spans="1:10" ht="12.75">
      <c r="A67" s="462">
        <v>65</v>
      </c>
      <c r="B67" s="460" t="s">
        <v>504</v>
      </c>
      <c r="C67" s="461">
        <v>650</v>
      </c>
      <c r="D67" s="465"/>
      <c r="E67" s="467">
        <f aca="true" t="shared" si="3" ref="E67:E83">C67*D67</f>
        <v>0</v>
      </c>
      <c r="F67" s="468"/>
      <c r="G67" s="467">
        <f t="shared" si="1"/>
        <v>0</v>
      </c>
      <c r="H67" s="467">
        <f t="shared" si="2"/>
        <v>0</v>
      </c>
      <c r="I67" s="312"/>
      <c r="J67" s="53"/>
    </row>
    <row r="68" spans="1:10" ht="12.75">
      <c r="A68" s="462">
        <v>66</v>
      </c>
      <c r="B68" s="460" t="s">
        <v>505</v>
      </c>
      <c r="C68" s="461">
        <v>1000</v>
      </c>
      <c r="D68" s="465"/>
      <c r="E68" s="467">
        <f t="shared" si="3"/>
        <v>0</v>
      </c>
      <c r="F68" s="468"/>
      <c r="G68" s="467">
        <f aca="true" t="shared" si="4" ref="G68:G83">E68*F68</f>
        <v>0</v>
      </c>
      <c r="H68" s="467">
        <f aca="true" t="shared" si="5" ref="H68:H83">E68+G68</f>
        <v>0</v>
      </c>
      <c r="I68" s="312"/>
      <c r="J68" s="53"/>
    </row>
    <row r="69" spans="1:10" ht="12.75">
      <c r="A69" s="462">
        <v>67</v>
      </c>
      <c r="B69" s="460" t="s">
        <v>506</v>
      </c>
      <c r="C69" s="461">
        <v>50</v>
      </c>
      <c r="D69" s="465"/>
      <c r="E69" s="467">
        <f t="shared" si="3"/>
        <v>0</v>
      </c>
      <c r="F69" s="468"/>
      <c r="G69" s="467">
        <f t="shared" si="4"/>
        <v>0</v>
      </c>
      <c r="H69" s="467">
        <f t="shared" si="5"/>
        <v>0</v>
      </c>
      <c r="I69" s="312"/>
      <c r="J69" s="53"/>
    </row>
    <row r="70" spans="1:10" ht="12.75">
      <c r="A70" s="462">
        <v>68</v>
      </c>
      <c r="B70" s="460" t="s">
        <v>507</v>
      </c>
      <c r="C70" s="461">
        <v>450</v>
      </c>
      <c r="D70" s="465"/>
      <c r="E70" s="467">
        <f t="shared" si="3"/>
        <v>0</v>
      </c>
      <c r="F70" s="468"/>
      <c r="G70" s="467">
        <f t="shared" si="4"/>
        <v>0</v>
      </c>
      <c r="H70" s="467">
        <f t="shared" si="5"/>
        <v>0</v>
      </c>
      <c r="I70" s="312"/>
      <c r="J70" s="53"/>
    </row>
    <row r="71" spans="1:10" ht="12.75">
      <c r="A71" s="462">
        <v>69</v>
      </c>
      <c r="B71" s="460" t="s">
        <v>508</v>
      </c>
      <c r="C71" s="461">
        <v>167</v>
      </c>
      <c r="D71" s="465"/>
      <c r="E71" s="467">
        <f t="shared" si="3"/>
        <v>0</v>
      </c>
      <c r="F71" s="468"/>
      <c r="G71" s="467">
        <f t="shared" si="4"/>
        <v>0</v>
      </c>
      <c r="H71" s="467">
        <f t="shared" si="5"/>
        <v>0</v>
      </c>
      <c r="I71" s="312"/>
      <c r="J71" s="53"/>
    </row>
    <row r="72" spans="1:10" ht="12.75">
      <c r="A72" s="462">
        <v>70</v>
      </c>
      <c r="B72" s="460" t="s">
        <v>509</v>
      </c>
      <c r="C72" s="461">
        <v>120</v>
      </c>
      <c r="D72" s="465"/>
      <c r="E72" s="467">
        <f t="shared" si="3"/>
        <v>0</v>
      </c>
      <c r="F72" s="468"/>
      <c r="G72" s="467">
        <f t="shared" si="4"/>
        <v>0</v>
      </c>
      <c r="H72" s="467">
        <f t="shared" si="5"/>
        <v>0</v>
      </c>
      <c r="I72" s="312"/>
      <c r="J72" s="53"/>
    </row>
    <row r="73" spans="1:10" ht="12.75">
      <c r="A73" s="462">
        <v>71</v>
      </c>
      <c r="B73" s="460" t="s">
        <v>510</v>
      </c>
      <c r="C73" s="461">
        <v>50</v>
      </c>
      <c r="D73" s="465"/>
      <c r="E73" s="467">
        <f t="shared" si="3"/>
        <v>0</v>
      </c>
      <c r="F73" s="468"/>
      <c r="G73" s="467">
        <f t="shared" si="4"/>
        <v>0</v>
      </c>
      <c r="H73" s="467">
        <f t="shared" si="5"/>
        <v>0</v>
      </c>
      <c r="I73" s="312"/>
      <c r="J73" s="53"/>
    </row>
    <row r="74" spans="1:10" ht="12.75">
      <c r="A74" s="462">
        <v>72</v>
      </c>
      <c r="B74" s="460" t="s">
        <v>511</v>
      </c>
      <c r="C74" s="461">
        <v>10</v>
      </c>
      <c r="D74" s="465"/>
      <c r="E74" s="467">
        <f t="shared" si="3"/>
        <v>0</v>
      </c>
      <c r="F74" s="468"/>
      <c r="G74" s="467">
        <f t="shared" si="4"/>
        <v>0</v>
      </c>
      <c r="H74" s="467">
        <f t="shared" si="5"/>
        <v>0</v>
      </c>
      <c r="I74" s="312"/>
      <c r="J74" s="53"/>
    </row>
    <row r="75" spans="1:10" ht="12.75">
      <c r="A75" s="462">
        <v>73</v>
      </c>
      <c r="B75" s="460" t="s">
        <v>512</v>
      </c>
      <c r="C75" s="461">
        <v>10</v>
      </c>
      <c r="D75" s="465"/>
      <c r="E75" s="467">
        <f t="shared" si="3"/>
        <v>0</v>
      </c>
      <c r="F75" s="468"/>
      <c r="G75" s="467">
        <f t="shared" si="4"/>
        <v>0</v>
      </c>
      <c r="H75" s="467">
        <f t="shared" si="5"/>
        <v>0</v>
      </c>
      <c r="I75" s="312"/>
      <c r="J75" s="53"/>
    </row>
    <row r="76" spans="1:10" ht="12.75">
      <c r="A76" s="462">
        <v>74</v>
      </c>
      <c r="B76" s="460" t="s">
        <v>513</v>
      </c>
      <c r="C76" s="461">
        <v>40</v>
      </c>
      <c r="D76" s="465"/>
      <c r="E76" s="467">
        <f t="shared" si="3"/>
        <v>0</v>
      </c>
      <c r="F76" s="468"/>
      <c r="G76" s="467">
        <f t="shared" si="4"/>
        <v>0</v>
      </c>
      <c r="H76" s="467">
        <f t="shared" si="5"/>
        <v>0</v>
      </c>
      <c r="I76" s="312"/>
      <c r="J76" s="53"/>
    </row>
    <row r="77" spans="1:10" ht="12.75">
      <c r="A77" s="462">
        <v>75</v>
      </c>
      <c r="B77" s="460" t="s">
        <v>514</v>
      </c>
      <c r="C77" s="461">
        <v>200</v>
      </c>
      <c r="D77" s="465"/>
      <c r="E77" s="467">
        <f t="shared" si="3"/>
        <v>0</v>
      </c>
      <c r="F77" s="468"/>
      <c r="G77" s="467">
        <f t="shared" si="4"/>
        <v>0</v>
      </c>
      <c r="H77" s="467">
        <f t="shared" si="5"/>
        <v>0</v>
      </c>
      <c r="I77" s="312"/>
      <c r="J77" s="53"/>
    </row>
    <row r="78" spans="1:10" ht="12.75">
      <c r="A78" s="462">
        <v>76</v>
      </c>
      <c r="B78" s="460" t="s">
        <v>515</v>
      </c>
      <c r="C78" s="461">
        <v>320</v>
      </c>
      <c r="D78" s="465"/>
      <c r="E78" s="467">
        <f t="shared" si="3"/>
        <v>0</v>
      </c>
      <c r="F78" s="468"/>
      <c r="G78" s="467">
        <f t="shared" si="4"/>
        <v>0</v>
      </c>
      <c r="H78" s="467">
        <f t="shared" si="5"/>
        <v>0</v>
      </c>
      <c r="I78" s="312"/>
      <c r="J78" s="53"/>
    </row>
    <row r="79" spans="1:10" ht="12.75">
      <c r="A79" s="462">
        <v>77</v>
      </c>
      <c r="B79" s="460" t="s">
        <v>516</v>
      </c>
      <c r="C79" s="461">
        <v>1600</v>
      </c>
      <c r="D79" s="465"/>
      <c r="E79" s="467">
        <f t="shared" si="3"/>
        <v>0</v>
      </c>
      <c r="F79" s="468"/>
      <c r="G79" s="467">
        <f t="shared" si="4"/>
        <v>0</v>
      </c>
      <c r="H79" s="467">
        <f t="shared" si="5"/>
        <v>0</v>
      </c>
      <c r="I79" s="312"/>
      <c r="J79" s="53"/>
    </row>
    <row r="80" spans="1:10" ht="12.75">
      <c r="A80" s="462">
        <v>78</v>
      </c>
      <c r="B80" s="460" t="s">
        <v>517</v>
      </c>
      <c r="C80" s="461">
        <v>250</v>
      </c>
      <c r="D80" s="465"/>
      <c r="E80" s="467">
        <f t="shared" si="3"/>
        <v>0</v>
      </c>
      <c r="F80" s="468"/>
      <c r="G80" s="467">
        <f t="shared" si="4"/>
        <v>0</v>
      </c>
      <c r="H80" s="467">
        <f t="shared" si="5"/>
        <v>0</v>
      </c>
      <c r="I80" s="312"/>
      <c r="J80" s="53"/>
    </row>
    <row r="81" spans="1:10" ht="12.75">
      <c r="A81" s="462">
        <v>79</v>
      </c>
      <c r="B81" s="460" t="s">
        <v>518</v>
      </c>
      <c r="C81" s="461">
        <v>450</v>
      </c>
      <c r="D81" s="465"/>
      <c r="E81" s="467">
        <f t="shared" si="3"/>
        <v>0</v>
      </c>
      <c r="F81" s="468"/>
      <c r="G81" s="467">
        <f t="shared" si="4"/>
        <v>0</v>
      </c>
      <c r="H81" s="467">
        <f t="shared" si="5"/>
        <v>0</v>
      </c>
      <c r="I81" s="312"/>
      <c r="J81" s="53"/>
    </row>
    <row r="82" spans="1:10" ht="12.75">
      <c r="A82" s="462">
        <v>80</v>
      </c>
      <c r="B82" s="460" t="s">
        <v>519</v>
      </c>
      <c r="C82" s="461">
        <v>600</v>
      </c>
      <c r="D82" s="465"/>
      <c r="E82" s="467">
        <f t="shared" si="3"/>
        <v>0</v>
      </c>
      <c r="F82" s="468"/>
      <c r="G82" s="467">
        <f t="shared" si="4"/>
        <v>0</v>
      </c>
      <c r="H82" s="467">
        <f t="shared" si="5"/>
        <v>0</v>
      </c>
      <c r="I82" s="312"/>
      <c r="J82" s="53"/>
    </row>
    <row r="83" spans="1:10" ht="13.5" thickBot="1">
      <c r="A83" s="432">
        <v>81</v>
      </c>
      <c r="B83" s="463" t="s">
        <v>520</v>
      </c>
      <c r="C83" s="464">
        <v>15</v>
      </c>
      <c r="D83" s="469"/>
      <c r="E83" s="435">
        <f t="shared" si="3"/>
        <v>0</v>
      </c>
      <c r="F83" s="436"/>
      <c r="G83" s="435">
        <f t="shared" si="4"/>
        <v>0</v>
      </c>
      <c r="H83" s="435">
        <f t="shared" si="5"/>
        <v>0</v>
      </c>
      <c r="I83" s="317"/>
      <c r="J83" s="53"/>
    </row>
    <row r="84" spans="2:10" ht="27.75" customHeight="1" thickBot="1">
      <c r="B84" s="196"/>
      <c r="C84" s="471"/>
      <c r="D84" s="472" t="s">
        <v>22</v>
      </c>
      <c r="E84" s="473">
        <f>SUM(E3:E83)</f>
        <v>0</v>
      </c>
      <c r="F84" s="372"/>
      <c r="G84" s="473">
        <f>SUM(G3:G83)</f>
        <v>0</v>
      </c>
      <c r="H84" s="474">
        <f>SUM(H3:H83)</f>
        <v>0</v>
      </c>
      <c r="I84" s="60"/>
      <c r="J84" s="60"/>
    </row>
    <row r="85" spans="2:4" ht="12.75">
      <c r="B85" s="196"/>
      <c r="C85" s="196"/>
      <c r="D85" s="196"/>
    </row>
    <row r="86" spans="2:4" ht="12.75">
      <c r="B86" s="196"/>
      <c r="C86" s="196"/>
      <c r="D86" s="196"/>
    </row>
    <row r="87" spans="2:4" ht="12.75">
      <c r="B87" s="470"/>
      <c r="C87" s="196"/>
      <c r="D87" s="196"/>
    </row>
    <row r="88" spans="2:4" ht="12.75">
      <c r="B88" s="196"/>
      <c r="C88" s="196"/>
      <c r="D88" s="196"/>
    </row>
    <row r="89" spans="2:4" ht="12.75">
      <c r="B89" s="196"/>
      <c r="C89" s="196"/>
      <c r="D89" s="196"/>
    </row>
    <row r="90" spans="2:4" ht="12.75">
      <c r="B90" s="196"/>
      <c r="C90" s="196"/>
      <c r="D90" s="196"/>
    </row>
    <row r="91" spans="2:4" ht="12.75">
      <c r="B91" s="196"/>
      <c r="C91" s="196"/>
      <c r="D91" s="196"/>
    </row>
    <row r="92" spans="2:4" ht="12.75">
      <c r="B92" s="196"/>
      <c r="C92" s="196"/>
      <c r="D92" s="196"/>
    </row>
    <row r="93" spans="2:4" ht="12.75">
      <c r="B93" s="196"/>
      <c r="C93" s="196"/>
      <c r="D93" s="196"/>
    </row>
    <row r="94" spans="2:4" ht="12.75">
      <c r="B94" s="196"/>
      <c r="C94" s="196"/>
      <c r="D94" s="196"/>
    </row>
    <row r="95" spans="2:4" ht="12.75">
      <c r="B95" s="196"/>
      <c r="C95" s="196"/>
      <c r="D95" s="196"/>
    </row>
    <row r="96" spans="2:4" ht="12.75">
      <c r="B96" s="196"/>
      <c r="C96" s="196"/>
      <c r="D96" s="196"/>
    </row>
    <row r="97" spans="2:4" ht="12.75">
      <c r="B97" s="196"/>
      <c r="C97" s="196"/>
      <c r="D97" s="196"/>
    </row>
    <row r="98" spans="2:4" ht="12.75">
      <c r="B98" s="196"/>
      <c r="C98" s="196"/>
      <c r="D98" s="196"/>
    </row>
    <row r="99" spans="2:4" ht="12.75">
      <c r="B99" s="196"/>
      <c r="C99" s="196"/>
      <c r="D99" s="196"/>
    </row>
    <row r="100" spans="2:4" ht="12.75">
      <c r="B100" s="196"/>
      <c r="C100" s="196"/>
      <c r="D100" s="196"/>
    </row>
    <row r="101" spans="2:4" ht="12.75">
      <c r="B101" s="196"/>
      <c r="C101" s="196"/>
      <c r="D101" s="196"/>
    </row>
    <row r="102" spans="2:4" ht="12.75">
      <c r="B102" s="196"/>
      <c r="C102" s="196"/>
      <c r="D102" s="196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28.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32" sqref="I32"/>
    </sheetView>
  </sheetViews>
  <sheetFormatPr defaultColWidth="11.57421875" defaultRowHeight="12.75"/>
  <cols>
    <col min="1" max="1" width="6.57421875" style="0" customWidth="1"/>
    <col min="2" max="2" width="41.28125" style="0" customWidth="1"/>
    <col min="3" max="3" width="10.28125" style="479" customWidth="1"/>
    <col min="4" max="4" width="12.28125" style="477" customWidth="1"/>
    <col min="5" max="5" width="14.57421875" style="0" customWidth="1"/>
    <col min="6" max="6" width="10.421875" style="0" customWidth="1"/>
    <col min="7" max="7" width="11.57421875" style="0" customWidth="1"/>
    <col min="8" max="8" width="13.00390625" style="0" customWidth="1"/>
    <col min="9" max="9" width="20.00390625" style="0" customWidth="1"/>
  </cols>
  <sheetData>
    <row r="1" spans="1:9" ht="66.75" customHeight="1">
      <c r="A1" s="357" t="s">
        <v>0</v>
      </c>
      <c r="B1" s="358" t="s">
        <v>1</v>
      </c>
      <c r="C1" s="359" t="s">
        <v>2</v>
      </c>
      <c r="D1" s="359" t="s">
        <v>3</v>
      </c>
      <c r="E1" s="360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4</v>
      </c>
      <c r="D2" s="482">
        <v>5</v>
      </c>
      <c r="E2" s="355">
        <v>6</v>
      </c>
      <c r="F2" s="355"/>
      <c r="G2" s="355">
        <v>7</v>
      </c>
      <c r="H2" s="355">
        <v>8</v>
      </c>
      <c r="I2" s="363">
        <v>9</v>
      </c>
    </row>
    <row r="3" spans="1:9" ht="12.75">
      <c r="A3" s="497">
        <v>1</v>
      </c>
      <c r="B3" s="483" t="s">
        <v>521</v>
      </c>
      <c r="C3" s="484">
        <v>60</v>
      </c>
      <c r="D3" s="296"/>
      <c r="E3" s="296">
        <f>C3*D3</f>
        <v>0</v>
      </c>
      <c r="F3" s="485"/>
      <c r="G3" s="318">
        <f>E3*F3</f>
        <v>0</v>
      </c>
      <c r="H3" s="486">
        <f>E3+G3</f>
        <v>0</v>
      </c>
      <c r="I3" s="498"/>
    </row>
    <row r="4" spans="1:9" ht="12.75">
      <c r="A4" s="497">
        <v>2</v>
      </c>
      <c r="B4" s="487" t="s">
        <v>522</v>
      </c>
      <c r="C4" s="488">
        <v>1300</v>
      </c>
      <c r="D4" s="296"/>
      <c r="E4" s="296">
        <f aca="true" t="shared" si="0" ref="E4:E29">C4*D4</f>
        <v>0</v>
      </c>
      <c r="F4" s="485"/>
      <c r="G4" s="318">
        <f aca="true" t="shared" si="1" ref="G4:G29">E4*F4</f>
        <v>0</v>
      </c>
      <c r="H4" s="486">
        <f aca="true" t="shared" si="2" ref="H4:H29">E4+G4</f>
        <v>0</v>
      </c>
      <c r="I4" s="498"/>
    </row>
    <row r="5" spans="1:9" ht="12.75">
      <c r="A5" s="497">
        <v>3</v>
      </c>
      <c r="B5" s="487" t="s">
        <v>523</v>
      </c>
      <c r="C5" s="488">
        <v>1000</v>
      </c>
      <c r="D5" s="296"/>
      <c r="E5" s="296">
        <f t="shared" si="0"/>
        <v>0</v>
      </c>
      <c r="F5" s="485"/>
      <c r="G5" s="318">
        <f t="shared" si="1"/>
        <v>0</v>
      </c>
      <c r="H5" s="486">
        <f t="shared" si="2"/>
        <v>0</v>
      </c>
      <c r="I5" s="498"/>
    </row>
    <row r="6" spans="1:9" ht="12.75">
      <c r="A6" s="497">
        <v>4</v>
      </c>
      <c r="B6" s="487" t="s">
        <v>524</v>
      </c>
      <c r="C6" s="488">
        <v>200</v>
      </c>
      <c r="D6" s="296"/>
      <c r="E6" s="296">
        <f t="shared" si="0"/>
        <v>0</v>
      </c>
      <c r="F6" s="485"/>
      <c r="G6" s="318">
        <f t="shared" si="1"/>
        <v>0</v>
      </c>
      <c r="H6" s="486">
        <f t="shared" si="2"/>
        <v>0</v>
      </c>
      <c r="I6" s="498"/>
    </row>
    <row r="7" spans="1:9" ht="12.75">
      <c r="A7" s="497">
        <v>5</v>
      </c>
      <c r="B7" s="487" t="s">
        <v>525</v>
      </c>
      <c r="C7" s="488">
        <v>100</v>
      </c>
      <c r="D7" s="296"/>
      <c r="E7" s="296">
        <f t="shared" si="0"/>
        <v>0</v>
      </c>
      <c r="F7" s="485"/>
      <c r="G7" s="318">
        <f t="shared" si="1"/>
        <v>0</v>
      </c>
      <c r="H7" s="486">
        <f t="shared" si="2"/>
        <v>0</v>
      </c>
      <c r="I7" s="498"/>
    </row>
    <row r="8" spans="1:9" ht="12.75">
      <c r="A8" s="497">
        <v>6</v>
      </c>
      <c r="B8" s="487" t="s">
        <v>526</v>
      </c>
      <c r="C8" s="488">
        <v>200</v>
      </c>
      <c r="D8" s="296"/>
      <c r="E8" s="296">
        <f t="shared" si="0"/>
        <v>0</v>
      </c>
      <c r="F8" s="485"/>
      <c r="G8" s="318">
        <f t="shared" si="1"/>
        <v>0</v>
      </c>
      <c r="H8" s="486">
        <f t="shared" si="2"/>
        <v>0</v>
      </c>
      <c r="I8" s="498"/>
    </row>
    <row r="9" spans="1:9" ht="12.75">
      <c r="A9" s="497">
        <v>7</v>
      </c>
      <c r="B9" s="483" t="s">
        <v>527</v>
      </c>
      <c r="C9" s="484">
        <v>100</v>
      </c>
      <c r="D9" s="296"/>
      <c r="E9" s="296">
        <f t="shared" si="0"/>
        <v>0</v>
      </c>
      <c r="F9" s="485"/>
      <c r="G9" s="318">
        <f t="shared" si="1"/>
        <v>0</v>
      </c>
      <c r="H9" s="486">
        <f t="shared" si="2"/>
        <v>0</v>
      </c>
      <c r="I9" s="498"/>
    </row>
    <row r="10" spans="1:9" ht="12.75">
      <c r="A10" s="497">
        <v>8</v>
      </c>
      <c r="B10" s="489" t="s">
        <v>528</v>
      </c>
      <c r="C10" s="484">
        <v>400</v>
      </c>
      <c r="D10" s="296"/>
      <c r="E10" s="296">
        <f t="shared" si="0"/>
        <v>0</v>
      </c>
      <c r="F10" s="485"/>
      <c r="G10" s="318">
        <f t="shared" si="1"/>
        <v>0</v>
      </c>
      <c r="H10" s="486">
        <f t="shared" si="2"/>
        <v>0</v>
      </c>
      <c r="I10" s="498"/>
    </row>
    <row r="11" spans="1:9" ht="12.75">
      <c r="A11" s="497">
        <v>9</v>
      </c>
      <c r="B11" s="483" t="s">
        <v>529</v>
      </c>
      <c r="C11" s="484">
        <v>20</v>
      </c>
      <c r="D11" s="296"/>
      <c r="E11" s="296">
        <f t="shared" si="0"/>
        <v>0</v>
      </c>
      <c r="F11" s="485"/>
      <c r="G11" s="318">
        <f t="shared" si="1"/>
        <v>0</v>
      </c>
      <c r="H11" s="486">
        <f t="shared" si="2"/>
        <v>0</v>
      </c>
      <c r="I11" s="498"/>
    </row>
    <row r="12" spans="1:9" ht="12.75">
      <c r="A12" s="497">
        <v>10</v>
      </c>
      <c r="B12" s="483" t="s">
        <v>530</v>
      </c>
      <c r="C12" s="484">
        <v>10</v>
      </c>
      <c r="D12" s="296"/>
      <c r="E12" s="296">
        <f t="shared" si="0"/>
        <v>0</v>
      </c>
      <c r="F12" s="485"/>
      <c r="G12" s="318">
        <f t="shared" si="1"/>
        <v>0</v>
      </c>
      <c r="H12" s="486">
        <f t="shared" si="2"/>
        <v>0</v>
      </c>
      <c r="I12" s="498"/>
    </row>
    <row r="13" spans="1:9" ht="12.75">
      <c r="A13" s="497">
        <v>11</v>
      </c>
      <c r="B13" s="483" t="s">
        <v>531</v>
      </c>
      <c r="C13" s="484">
        <v>20</v>
      </c>
      <c r="D13" s="296"/>
      <c r="E13" s="296">
        <f t="shared" si="0"/>
        <v>0</v>
      </c>
      <c r="F13" s="485"/>
      <c r="G13" s="318">
        <f t="shared" si="1"/>
        <v>0</v>
      </c>
      <c r="H13" s="486">
        <f t="shared" si="2"/>
        <v>0</v>
      </c>
      <c r="I13" s="498"/>
    </row>
    <row r="14" spans="1:9" ht="12.75">
      <c r="A14" s="497">
        <v>12</v>
      </c>
      <c r="B14" s="487" t="s">
        <v>532</v>
      </c>
      <c r="C14" s="488">
        <v>10</v>
      </c>
      <c r="D14" s="296"/>
      <c r="E14" s="296">
        <f t="shared" si="0"/>
        <v>0</v>
      </c>
      <c r="F14" s="485"/>
      <c r="G14" s="318">
        <f t="shared" si="1"/>
        <v>0</v>
      </c>
      <c r="H14" s="486">
        <f t="shared" si="2"/>
        <v>0</v>
      </c>
      <c r="I14" s="498"/>
    </row>
    <row r="15" spans="1:9" ht="12.75">
      <c r="A15" s="497">
        <v>13</v>
      </c>
      <c r="B15" s="440" t="s">
        <v>533</v>
      </c>
      <c r="C15" s="490">
        <v>50</v>
      </c>
      <c r="D15" s="296"/>
      <c r="E15" s="296">
        <f t="shared" si="0"/>
        <v>0</v>
      </c>
      <c r="F15" s="485"/>
      <c r="G15" s="318">
        <f t="shared" si="1"/>
        <v>0</v>
      </c>
      <c r="H15" s="486">
        <f t="shared" si="2"/>
        <v>0</v>
      </c>
      <c r="I15" s="498"/>
    </row>
    <row r="16" spans="1:9" ht="12.75">
      <c r="A16" s="497">
        <v>14</v>
      </c>
      <c r="B16" s="491" t="s">
        <v>534</v>
      </c>
      <c r="C16" s="488">
        <v>60</v>
      </c>
      <c r="D16" s="296"/>
      <c r="E16" s="296">
        <f t="shared" si="0"/>
        <v>0</v>
      </c>
      <c r="F16" s="485"/>
      <c r="G16" s="318">
        <f t="shared" si="1"/>
        <v>0</v>
      </c>
      <c r="H16" s="486">
        <f t="shared" si="2"/>
        <v>0</v>
      </c>
      <c r="I16" s="498"/>
    </row>
    <row r="17" spans="1:9" ht="12.75">
      <c r="A17" s="497">
        <v>15</v>
      </c>
      <c r="B17" s="483" t="s">
        <v>535</v>
      </c>
      <c r="C17" s="484">
        <v>150</v>
      </c>
      <c r="D17" s="296"/>
      <c r="E17" s="296">
        <f t="shared" si="0"/>
        <v>0</v>
      </c>
      <c r="F17" s="485"/>
      <c r="G17" s="318">
        <f t="shared" si="1"/>
        <v>0</v>
      </c>
      <c r="H17" s="486">
        <f t="shared" si="2"/>
        <v>0</v>
      </c>
      <c r="I17" s="498"/>
    </row>
    <row r="18" spans="1:9" ht="12.75">
      <c r="A18" s="497">
        <v>16</v>
      </c>
      <c r="B18" s="440" t="s">
        <v>536</v>
      </c>
      <c r="C18" s="490">
        <v>10</v>
      </c>
      <c r="D18" s="296"/>
      <c r="E18" s="296">
        <f t="shared" si="0"/>
        <v>0</v>
      </c>
      <c r="F18" s="485"/>
      <c r="G18" s="318">
        <f t="shared" si="1"/>
        <v>0</v>
      </c>
      <c r="H18" s="486">
        <f t="shared" si="2"/>
        <v>0</v>
      </c>
      <c r="I18" s="498"/>
    </row>
    <row r="19" spans="1:9" ht="12.75">
      <c r="A19" s="497">
        <v>17</v>
      </c>
      <c r="B19" s="492" t="s">
        <v>537</v>
      </c>
      <c r="C19" s="493">
        <v>300</v>
      </c>
      <c r="D19" s="296"/>
      <c r="E19" s="296">
        <f t="shared" si="0"/>
        <v>0</v>
      </c>
      <c r="F19" s="485"/>
      <c r="G19" s="318">
        <f t="shared" si="1"/>
        <v>0</v>
      </c>
      <c r="H19" s="486">
        <f t="shared" si="2"/>
        <v>0</v>
      </c>
      <c r="I19" s="498"/>
    </row>
    <row r="20" spans="1:9" ht="12.75">
      <c r="A20" s="497">
        <v>18</v>
      </c>
      <c r="B20" s="492" t="s">
        <v>538</v>
      </c>
      <c r="C20" s="493">
        <v>700</v>
      </c>
      <c r="D20" s="296"/>
      <c r="E20" s="296">
        <f t="shared" si="0"/>
        <v>0</v>
      </c>
      <c r="F20" s="485"/>
      <c r="G20" s="318">
        <f t="shared" si="1"/>
        <v>0</v>
      </c>
      <c r="H20" s="486">
        <f t="shared" si="2"/>
        <v>0</v>
      </c>
      <c r="I20" s="498"/>
    </row>
    <row r="21" spans="1:9" ht="12.75">
      <c r="A21" s="497">
        <v>19</v>
      </c>
      <c r="B21" s="492" t="s">
        <v>539</v>
      </c>
      <c r="C21" s="493">
        <v>800</v>
      </c>
      <c r="D21" s="296"/>
      <c r="E21" s="296">
        <f t="shared" si="0"/>
        <v>0</v>
      </c>
      <c r="F21" s="485"/>
      <c r="G21" s="318">
        <f t="shared" si="1"/>
        <v>0</v>
      </c>
      <c r="H21" s="486">
        <f t="shared" si="2"/>
        <v>0</v>
      </c>
      <c r="I21" s="498"/>
    </row>
    <row r="22" spans="1:9" ht="12.75">
      <c r="A22" s="497">
        <v>20</v>
      </c>
      <c r="B22" s="494" t="s">
        <v>540</v>
      </c>
      <c r="C22" s="493">
        <v>600</v>
      </c>
      <c r="D22" s="296"/>
      <c r="E22" s="296">
        <f t="shared" si="0"/>
        <v>0</v>
      </c>
      <c r="F22" s="485"/>
      <c r="G22" s="318">
        <f t="shared" si="1"/>
        <v>0</v>
      </c>
      <c r="H22" s="486">
        <f t="shared" si="2"/>
        <v>0</v>
      </c>
      <c r="I22" s="498"/>
    </row>
    <row r="23" spans="1:9" ht="12.75">
      <c r="A23" s="497">
        <v>21</v>
      </c>
      <c r="B23" s="491" t="s">
        <v>541</v>
      </c>
      <c r="C23" s="488">
        <v>10</v>
      </c>
      <c r="D23" s="296"/>
      <c r="E23" s="296">
        <f t="shared" si="0"/>
        <v>0</v>
      </c>
      <c r="F23" s="485"/>
      <c r="G23" s="318">
        <f t="shared" si="1"/>
        <v>0</v>
      </c>
      <c r="H23" s="486">
        <f t="shared" si="2"/>
        <v>0</v>
      </c>
      <c r="I23" s="498"/>
    </row>
    <row r="24" spans="1:9" ht="12.75">
      <c r="A24" s="497">
        <v>22</v>
      </c>
      <c r="B24" s="491" t="s">
        <v>542</v>
      </c>
      <c r="C24" s="488">
        <v>10</v>
      </c>
      <c r="D24" s="296"/>
      <c r="E24" s="296">
        <f t="shared" si="0"/>
        <v>0</v>
      </c>
      <c r="F24" s="485"/>
      <c r="G24" s="318">
        <f t="shared" si="1"/>
        <v>0</v>
      </c>
      <c r="H24" s="486">
        <f t="shared" si="2"/>
        <v>0</v>
      </c>
      <c r="I24" s="498"/>
    </row>
    <row r="25" spans="1:9" ht="12.75">
      <c r="A25" s="497">
        <v>23</v>
      </c>
      <c r="B25" s="491" t="s">
        <v>543</v>
      </c>
      <c r="C25" s="488">
        <v>400</v>
      </c>
      <c r="D25" s="296"/>
      <c r="E25" s="296">
        <f t="shared" si="0"/>
        <v>0</v>
      </c>
      <c r="F25" s="485"/>
      <c r="G25" s="318">
        <f t="shared" si="1"/>
        <v>0</v>
      </c>
      <c r="H25" s="486">
        <f t="shared" si="2"/>
        <v>0</v>
      </c>
      <c r="I25" s="498"/>
    </row>
    <row r="26" spans="1:9" ht="12.75">
      <c r="A26" s="497">
        <v>24</v>
      </c>
      <c r="B26" s="495" t="s">
        <v>544</v>
      </c>
      <c r="C26" s="493">
        <v>150</v>
      </c>
      <c r="D26" s="296"/>
      <c r="E26" s="296">
        <f t="shared" si="0"/>
        <v>0</v>
      </c>
      <c r="F26" s="485"/>
      <c r="G26" s="318">
        <f t="shared" si="1"/>
        <v>0</v>
      </c>
      <c r="H26" s="486">
        <f t="shared" si="2"/>
        <v>0</v>
      </c>
      <c r="I26" s="498"/>
    </row>
    <row r="27" spans="1:9" ht="12.75">
      <c r="A27" s="497">
        <v>25</v>
      </c>
      <c r="B27" s="495" t="s">
        <v>545</v>
      </c>
      <c r="C27" s="496">
        <v>350</v>
      </c>
      <c r="D27" s="296"/>
      <c r="E27" s="296">
        <f t="shared" si="0"/>
        <v>0</v>
      </c>
      <c r="F27" s="485"/>
      <c r="G27" s="318">
        <f t="shared" si="1"/>
        <v>0</v>
      </c>
      <c r="H27" s="486">
        <f t="shared" si="2"/>
        <v>0</v>
      </c>
      <c r="I27" s="498"/>
    </row>
    <row r="28" spans="1:9" ht="12.75">
      <c r="A28" s="497">
        <v>26</v>
      </c>
      <c r="B28" s="495" t="s">
        <v>546</v>
      </c>
      <c r="C28" s="496">
        <v>10</v>
      </c>
      <c r="D28" s="296"/>
      <c r="E28" s="296">
        <f t="shared" si="0"/>
        <v>0</v>
      </c>
      <c r="F28" s="485"/>
      <c r="G28" s="318">
        <f t="shared" si="1"/>
        <v>0</v>
      </c>
      <c r="H28" s="486">
        <f t="shared" si="2"/>
        <v>0</v>
      </c>
      <c r="I28" s="498"/>
    </row>
    <row r="29" spans="1:9" ht="13.5" thickBot="1">
      <c r="A29" s="499">
        <v>27</v>
      </c>
      <c r="B29" s="500" t="s">
        <v>547</v>
      </c>
      <c r="C29" s="501">
        <v>10</v>
      </c>
      <c r="D29" s="315"/>
      <c r="E29" s="315">
        <f t="shared" si="0"/>
        <v>0</v>
      </c>
      <c r="F29" s="502"/>
      <c r="G29" s="319">
        <f t="shared" si="1"/>
        <v>0</v>
      </c>
      <c r="H29" s="503">
        <f t="shared" si="2"/>
        <v>0</v>
      </c>
      <c r="I29" s="504"/>
    </row>
    <row r="30" spans="1:9" ht="24.75" customHeight="1" thickBot="1">
      <c r="A30" s="52"/>
      <c r="B30" s="52"/>
      <c r="C30" s="478"/>
      <c r="D30" s="505" t="s">
        <v>22</v>
      </c>
      <c r="E30" s="291">
        <f>SUM(E3:E29)</f>
        <v>0</v>
      </c>
      <c r="F30" s="291"/>
      <c r="G30" s="506">
        <f>SUM(G3:G29)</f>
        <v>0</v>
      </c>
      <c r="H30" s="379">
        <f>SUM(H3:H29)</f>
        <v>0</v>
      </c>
      <c r="I30" s="335"/>
    </row>
    <row r="31" spans="1:9" ht="12.75">
      <c r="A31" s="52"/>
      <c r="B31" s="52"/>
      <c r="C31" s="480"/>
      <c r="D31" s="481"/>
      <c r="E31" s="52"/>
      <c r="F31" s="52"/>
      <c r="G31" s="52"/>
      <c r="H31" s="52"/>
      <c r="I31" s="52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29.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23" sqref="B23"/>
    </sheetView>
  </sheetViews>
  <sheetFormatPr defaultColWidth="11.57421875" defaultRowHeight="12.75"/>
  <cols>
    <col min="1" max="1" width="3.421875" style="0" customWidth="1"/>
    <col min="2" max="2" width="42.7109375" style="0" customWidth="1"/>
    <col min="3" max="3" width="9.8515625" style="0" customWidth="1"/>
    <col min="4" max="4" width="10.28125" style="0" customWidth="1"/>
    <col min="5" max="5" width="12.7109375" style="0" customWidth="1"/>
    <col min="6" max="6" width="9.8515625" style="0" customWidth="1"/>
    <col min="7" max="7" width="11.421875" style="0" customWidth="1"/>
    <col min="8" max="8" width="11.57421875" style="0" customWidth="1"/>
    <col min="9" max="9" width="22.8515625" style="0" customWidth="1"/>
  </cols>
  <sheetData>
    <row r="1" spans="1:9" ht="76.5">
      <c r="A1" s="231" t="s">
        <v>0</v>
      </c>
      <c r="B1" s="232" t="s">
        <v>1</v>
      </c>
      <c r="C1" s="232" t="s">
        <v>2</v>
      </c>
      <c r="D1" s="233" t="s">
        <v>3</v>
      </c>
      <c r="E1" s="233" t="s">
        <v>32</v>
      </c>
      <c r="F1" s="234" t="s">
        <v>5</v>
      </c>
      <c r="G1" s="233" t="s">
        <v>6</v>
      </c>
      <c r="H1" s="233" t="s">
        <v>33</v>
      </c>
      <c r="I1" s="235" t="s">
        <v>25</v>
      </c>
    </row>
    <row r="2" spans="1:9" ht="12.75">
      <c r="A2" s="236">
        <v>1</v>
      </c>
      <c r="B2" s="216">
        <v>2</v>
      </c>
      <c r="C2" s="216">
        <v>3</v>
      </c>
      <c r="D2" s="217">
        <v>4</v>
      </c>
      <c r="E2" s="217">
        <v>5</v>
      </c>
      <c r="F2" s="218">
        <v>6</v>
      </c>
      <c r="G2" s="217">
        <v>7</v>
      </c>
      <c r="H2" s="217">
        <v>8</v>
      </c>
      <c r="I2" s="237">
        <v>9</v>
      </c>
    </row>
    <row r="3" spans="1:9" ht="12.75">
      <c r="A3" s="238">
        <v>1</v>
      </c>
      <c r="B3" s="221" t="s">
        <v>34</v>
      </c>
      <c r="C3" s="222">
        <v>600</v>
      </c>
      <c r="D3" s="242"/>
      <c r="E3" s="243">
        <f>C3*D3</f>
        <v>0</v>
      </c>
      <c r="F3" s="223"/>
      <c r="G3" s="243">
        <f aca="true" t="shared" si="0" ref="G3:G17">E3*F3</f>
        <v>0</v>
      </c>
      <c r="H3" s="243">
        <f aca="true" t="shared" si="1" ref="H3:H17">E3+G3</f>
        <v>0</v>
      </c>
      <c r="I3" s="239"/>
    </row>
    <row r="4" spans="1:9" ht="12.75">
      <c r="A4" s="238">
        <v>2</v>
      </c>
      <c r="B4" s="221" t="s">
        <v>35</v>
      </c>
      <c r="C4" s="222">
        <v>250</v>
      </c>
      <c r="D4" s="242"/>
      <c r="E4" s="243">
        <f aca="true" t="shared" si="2" ref="E4:E17">C4*D4</f>
        <v>0</v>
      </c>
      <c r="F4" s="223"/>
      <c r="G4" s="243">
        <f t="shared" si="0"/>
        <v>0</v>
      </c>
      <c r="H4" s="243">
        <f t="shared" si="1"/>
        <v>0</v>
      </c>
      <c r="I4" s="239"/>
    </row>
    <row r="5" spans="1:9" ht="12.75">
      <c r="A5" s="238">
        <v>3</v>
      </c>
      <c r="B5" s="221" t="s">
        <v>36</v>
      </c>
      <c r="C5" s="222">
        <v>350</v>
      </c>
      <c r="D5" s="242"/>
      <c r="E5" s="243">
        <f t="shared" si="2"/>
        <v>0</v>
      </c>
      <c r="F5" s="223"/>
      <c r="G5" s="243">
        <f t="shared" si="0"/>
        <v>0</v>
      </c>
      <c r="H5" s="243">
        <f t="shared" si="1"/>
        <v>0</v>
      </c>
      <c r="I5" s="239"/>
    </row>
    <row r="6" spans="1:9" ht="12.75">
      <c r="A6" s="238">
        <v>4</v>
      </c>
      <c r="B6" s="221" t="s">
        <v>37</v>
      </c>
      <c r="C6" s="222">
        <v>40</v>
      </c>
      <c r="D6" s="242"/>
      <c r="E6" s="243">
        <f t="shared" si="2"/>
        <v>0</v>
      </c>
      <c r="F6" s="223"/>
      <c r="G6" s="243">
        <f t="shared" si="0"/>
        <v>0</v>
      </c>
      <c r="H6" s="243">
        <f t="shared" si="1"/>
        <v>0</v>
      </c>
      <c r="I6" s="239"/>
    </row>
    <row r="7" spans="1:9" ht="12.75">
      <c r="A7" s="238">
        <v>5</v>
      </c>
      <c r="B7" s="224" t="s">
        <v>38</v>
      </c>
      <c r="C7" s="222">
        <v>350</v>
      </c>
      <c r="D7" s="242"/>
      <c r="E7" s="243">
        <f t="shared" si="2"/>
        <v>0</v>
      </c>
      <c r="F7" s="223"/>
      <c r="G7" s="243">
        <f t="shared" si="0"/>
        <v>0</v>
      </c>
      <c r="H7" s="243">
        <f t="shared" si="1"/>
        <v>0</v>
      </c>
      <c r="I7" s="239"/>
    </row>
    <row r="8" spans="1:9" ht="12.75">
      <c r="A8" s="238">
        <v>6</v>
      </c>
      <c r="B8" s="221" t="s">
        <v>39</v>
      </c>
      <c r="C8" s="222">
        <v>80</v>
      </c>
      <c r="D8" s="242"/>
      <c r="E8" s="243">
        <f t="shared" si="2"/>
        <v>0</v>
      </c>
      <c r="F8" s="223"/>
      <c r="G8" s="243">
        <f t="shared" si="0"/>
        <v>0</v>
      </c>
      <c r="H8" s="243">
        <f t="shared" si="1"/>
        <v>0</v>
      </c>
      <c r="I8" s="239"/>
    </row>
    <row r="9" spans="1:9" ht="12.75">
      <c r="A9" s="238">
        <v>7</v>
      </c>
      <c r="B9" s="221" t="s">
        <v>40</v>
      </c>
      <c r="C9" s="222">
        <v>80</v>
      </c>
      <c r="D9" s="242"/>
      <c r="E9" s="243">
        <f t="shared" si="2"/>
        <v>0</v>
      </c>
      <c r="F9" s="223"/>
      <c r="G9" s="243">
        <f t="shared" si="0"/>
        <v>0</v>
      </c>
      <c r="H9" s="243">
        <f t="shared" si="1"/>
        <v>0</v>
      </c>
      <c r="I9" s="239"/>
    </row>
    <row r="10" spans="1:9" ht="12.75">
      <c r="A10" s="238">
        <v>8</v>
      </c>
      <c r="B10" s="225" t="s">
        <v>41</v>
      </c>
      <c r="C10" s="222">
        <v>100</v>
      </c>
      <c r="D10" s="242"/>
      <c r="E10" s="243">
        <f t="shared" si="2"/>
        <v>0</v>
      </c>
      <c r="F10" s="223"/>
      <c r="G10" s="243">
        <f t="shared" si="0"/>
        <v>0</v>
      </c>
      <c r="H10" s="243">
        <f t="shared" si="1"/>
        <v>0</v>
      </c>
      <c r="I10" s="239"/>
    </row>
    <row r="11" spans="1:9" ht="12.75">
      <c r="A11" s="238">
        <v>9</v>
      </c>
      <c r="B11" s="226" t="s">
        <v>42</v>
      </c>
      <c r="C11" s="222">
        <v>100</v>
      </c>
      <c r="D11" s="242"/>
      <c r="E11" s="243">
        <f t="shared" si="2"/>
        <v>0</v>
      </c>
      <c r="F11" s="223"/>
      <c r="G11" s="243">
        <f t="shared" si="0"/>
        <v>0</v>
      </c>
      <c r="H11" s="243">
        <f t="shared" si="1"/>
        <v>0</v>
      </c>
      <c r="I11" s="239"/>
    </row>
    <row r="12" spans="1:9" ht="12.75">
      <c r="A12" s="238">
        <v>10</v>
      </c>
      <c r="B12" s="226" t="s">
        <v>43</v>
      </c>
      <c r="C12" s="222">
        <v>200</v>
      </c>
      <c r="D12" s="242"/>
      <c r="E12" s="243">
        <f t="shared" si="2"/>
        <v>0</v>
      </c>
      <c r="F12" s="223"/>
      <c r="G12" s="243">
        <f t="shared" si="0"/>
        <v>0</v>
      </c>
      <c r="H12" s="243">
        <f t="shared" si="1"/>
        <v>0</v>
      </c>
      <c r="I12" s="239"/>
    </row>
    <row r="13" spans="1:9" ht="12.75">
      <c r="A13" s="238">
        <v>11</v>
      </c>
      <c r="B13" s="221" t="s">
        <v>44</v>
      </c>
      <c r="C13" s="222">
        <v>100</v>
      </c>
      <c r="D13" s="242"/>
      <c r="E13" s="243">
        <f t="shared" si="2"/>
        <v>0</v>
      </c>
      <c r="F13" s="223"/>
      <c r="G13" s="243">
        <f t="shared" si="0"/>
        <v>0</v>
      </c>
      <c r="H13" s="243">
        <f t="shared" si="1"/>
        <v>0</v>
      </c>
      <c r="I13" s="239"/>
    </row>
    <row r="14" spans="1:9" ht="12.75">
      <c r="A14" s="238">
        <v>12</v>
      </c>
      <c r="B14" s="221" t="s">
        <v>45</v>
      </c>
      <c r="C14" s="222">
        <v>10</v>
      </c>
      <c r="D14" s="242"/>
      <c r="E14" s="243">
        <f t="shared" si="2"/>
        <v>0</v>
      </c>
      <c r="F14" s="223"/>
      <c r="G14" s="243">
        <f t="shared" si="0"/>
        <v>0</v>
      </c>
      <c r="H14" s="243">
        <f t="shared" si="1"/>
        <v>0</v>
      </c>
      <c r="I14" s="239"/>
    </row>
    <row r="15" spans="1:9" ht="12.75">
      <c r="A15" s="238">
        <v>13</v>
      </c>
      <c r="B15" s="221" t="s">
        <v>46</v>
      </c>
      <c r="C15" s="222">
        <v>15</v>
      </c>
      <c r="D15" s="242"/>
      <c r="E15" s="243">
        <f t="shared" si="2"/>
        <v>0</v>
      </c>
      <c r="F15" s="223"/>
      <c r="G15" s="243">
        <f t="shared" si="0"/>
        <v>0</v>
      </c>
      <c r="H15" s="243">
        <f t="shared" si="1"/>
        <v>0</v>
      </c>
      <c r="I15" s="239"/>
    </row>
    <row r="16" spans="1:9" ht="12.75">
      <c r="A16" s="238">
        <v>14</v>
      </c>
      <c r="B16" s="221" t="s">
        <v>47</v>
      </c>
      <c r="C16" s="222">
        <v>15</v>
      </c>
      <c r="D16" s="242"/>
      <c r="E16" s="243">
        <f t="shared" si="2"/>
        <v>0</v>
      </c>
      <c r="F16" s="223"/>
      <c r="G16" s="243">
        <f t="shared" si="0"/>
        <v>0</v>
      </c>
      <c r="H16" s="243">
        <f t="shared" si="1"/>
        <v>0</v>
      </c>
      <c r="I16" s="239"/>
    </row>
    <row r="17" spans="1:9" ht="13.5" thickBot="1">
      <c r="A17" s="240">
        <v>15</v>
      </c>
      <c r="B17" s="228" t="s">
        <v>48</v>
      </c>
      <c r="C17" s="229">
        <v>15</v>
      </c>
      <c r="D17" s="244"/>
      <c r="E17" s="245">
        <f t="shared" si="2"/>
        <v>0</v>
      </c>
      <c r="F17" s="230"/>
      <c r="G17" s="245">
        <f t="shared" si="0"/>
        <v>0</v>
      </c>
      <c r="H17" s="245">
        <f t="shared" si="1"/>
        <v>0</v>
      </c>
      <c r="I17" s="241"/>
    </row>
    <row r="18" spans="1:9" ht="18" customHeight="1" thickBot="1">
      <c r="A18" s="60"/>
      <c r="B18" s="60"/>
      <c r="C18" s="60"/>
      <c r="D18" s="219" t="s">
        <v>22</v>
      </c>
      <c r="E18" s="185">
        <f>SUM(E3:E17)</f>
        <v>0</v>
      </c>
      <c r="F18" s="186"/>
      <c r="G18" s="185">
        <f>SUM(G3:G14)</f>
        <v>0</v>
      </c>
      <c r="H18" s="187">
        <f>SUM(H3:H14)</f>
        <v>0</v>
      </c>
      <c r="I18" s="60"/>
    </row>
  </sheetData>
  <sheetProtection/>
  <printOptions/>
  <pageMargins left="0.5902777777777778" right="0.5513888888888889" top="1.575" bottom="1.0631944444444446" header="0.7875" footer="0.7875"/>
  <pageSetup horizontalDpi="600" verticalDpi="600" orientation="landscape" paperSize="9" r:id="rId1"/>
  <headerFooter alignWithMargins="0">
    <oddHeader>&amp;LGCR/44/ZP/2018&amp;CCZĘŚĆ 3.</oddHeader>
    <oddFooter>&amp;R&amp;P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1" sqref="B31"/>
    </sheetView>
  </sheetViews>
  <sheetFormatPr defaultColWidth="11.57421875" defaultRowHeight="12.75"/>
  <cols>
    <col min="1" max="1" width="7.421875" style="0" customWidth="1"/>
    <col min="2" max="2" width="48.57421875" style="0" customWidth="1"/>
    <col min="3" max="3" width="10.28125" style="0" customWidth="1"/>
    <col min="4" max="4" width="9.7109375" style="0" customWidth="1"/>
    <col min="5" max="5" width="11.57421875" style="0" customWidth="1"/>
    <col min="6" max="6" width="9.7109375" style="0" customWidth="1"/>
    <col min="7" max="7" width="11.57421875" style="0" customWidth="1"/>
    <col min="8" max="8" width="13.57421875" style="0" customWidth="1"/>
    <col min="9" max="9" width="18.7109375" style="0" customWidth="1"/>
  </cols>
  <sheetData>
    <row r="1" spans="1:9" ht="63.75">
      <c r="A1" s="507" t="s">
        <v>0</v>
      </c>
      <c r="B1" s="508" t="s">
        <v>1</v>
      </c>
      <c r="C1" s="508" t="s">
        <v>2</v>
      </c>
      <c r="D1" s="509" t="s">
        <v>3</v>
      </c>
      <c r="E1" s="509" t="s">
        <v>4</v>
      </c>
      <c r="F1" s="510" t="s">
        <v>5</v>
      </c>
      <c r="G1" s="509" t="s">
        <v>6</v>
      </c>
      <c r="H1" s="509" t="s">
        <v>7</v>
      </c>
      <c r="I1" s="511" t="s">
        <v>8</v>
      </c>
    </row>
    <row r="2" spans="1:9" ht="12.75">
      <c r="A2" s="512">
        <v>1</v>
      </c>
      <c r="B2" s="513">
        <v>2</v>
      </c>
      <c r="C2" s="513">
        <v>3</v>
      </c>
      <c r="D2" s="513">
        <v>4</v>
      </c>
      <c r="E2" s="513">
        <v>5</v>
      </c>
      <c r="F2" s="513">
        <v>6</v>
      </c>
      <c r="G2" s="513">
        <v>7</v>
      </c>
      <c r="H2" s="513">
        <v>8</v>
      </c>
      <c r="I2" s="514">
        <v>9</v>
      </c>
    </row>
    <row r="3" spans="1:9" ht="12.75">
      <c r="A3" s="517">
        <v>1</v>
      </c>
      <c r="B3" s="518" t="s">
        <v>548</v>
      </c>
      <c r="C3" s="518">
        <v>150</v>
      </c>
      <c r="D3" s="526"/>
      <c r="E3" s="527">
        <f aca="true" t="shared" si="0" ref="E3:E27">C3*D3</f>
        <v>0</v>
      </c>
      <c r="F3" s="528"/>
      <c r="G3" s="527">
        <f>E3*F3</f>
        <v>0</v>
      </c>
      <c r="H3" s="520">
        <f>E3+G3</f>
        <v>0</v>
      </c>
      <c r="I3" s="521"/>
    </row>
    <row r="4" spans="1:9" ht="12.75">
      <c r="A4" s="517">
        <v>2</v>
      </c>
      <c r="B4" s="518" t="s">
        <v>549</v>
      </c>
      <c r="C4" s="518">
        <v>800</v>
      </c>
      <c r="D4" s="526"/>
      <c r="E4" s="527">
        <f t="shared" si="0"/>
        <v>0</v>
      </c>
      <c r="F4" s="528"/>
      <c r="G4" s="527">
        <f aca="true" t="shared" si="1" ref="G4:G27">E4*F4</f>
        <v>0</v>
      </c>
      <c r="H4" s="520">
        <f aca="true" t="shared" si="2" ref="H4:H27">E4+G4</f>
        <v>0</v>
      </c>
      <c r="I4" s="521"/>
    </row>
    <row r="5" spans="1:9" ht="12.75">
      <c r="A5" s="517">
        <v>3</v>
      </c>
      <c r="B5" s="522" t="s">
        <v>550</v>
      </c>
      <c r="C5" s="518">
        <v>70</v>
      </c>
      <c r="D5" s="526"/>
      <c r="E5" s="527">
        <f t="shared" si="0"/>
        <v>0</v>
      </c>
      <c r="F5" s="528"/>
      <c r="G5" s="527">
        <f t="shared" si="1"/>
        <v>0</v>
      </c>
      <c r="H5" s="520">
        <f t="shared" si="2"/>
        <v>0</v>
      </c>
      <c r="I5" s="521"/>
    </row>
    <row r="6" spans="1:9" ht="12.75">
      <c r="A6" s="517">
        <v>4</v>
      </c>
      <c r="B6" s="518" t="s">
        <v>551</v>
      </c>
      <c r="C6" s="518">
        <v>170</v>
      </c>
      <c r="D6" s="526"/>
      <c r="E6" s="527">
        <f t="shared" si="0"/>
        <v>0</v>
      </c>
      <c r="F6" s="528"/>
      <c r="G6" s="527">
        <f t="shared" si="1"/>
        <v>0</v>
      </c>
      <c r="H6" s="520">
        <f t="shared" si="2"/>
        <v>0</v>
      </c>
      <c r="I6" s="521"/>
    </row>
    <row r="7" spans="1:9" ht="12.75">
      <c r="A7" s="517">
        <v>5</v>
      </c>
      <c r="B7" s="523" t="s">
        <v>552</v>
      </c>
      <c r="C7" s="523">
        <v>30</v>
      </c>
      <c r="D7" s="526"/>
      <c r="E7" s="527">
        <f t="shared" si="0"/>
        <v>0</v>
      </c>
      <c r="F7" s="528"/>
      <c r="G7" s="527">
        <f t="shared" si="1"/>
        <v>0</v>
      </c>
      <c r="H7" s="520">
        <f t="shared" si="2"/>
        <v>0</v>
      </c>
      <c r="I7" s="521"/>
    </row>
    <row r="8" spans="1:9" ht="12.75">
      <c r="A8" s="517">
        <v>6</v>
      </c>
      <c r="B8" s="518" t="s">
        <v>553</v>
      </c>
      <c r="C8" s="523">
        <v>30</v>
      </c>
      <c r="D8" s="526"/>
      <c r="E8" s="527">
        <f t="shared" si="0"/>
        <v>0</v>
      </c>
      <c r="F8" s="528"/>
      <c r="G8" s="527">
        <f t="shared" si="1"/>
        <v>0</v>
      </c>
      <c r="H8" s="520">
        <f t="shared" si="2"/>
        <v>0</v>
      </c>
      <c r="I8" s="521"/>
    </row>
    <row r="9" spans="1:9" ht="12.75">
      <c r="A9" s="517">
        <v>7</v>
      </c>
      <c r="B9" s="518" t="s">
        <v>554</v>
      </c>
      <c r="C9" s="518">
        <v>1300</v>
      </c>
      <c r="D9" s="526"/>
      <c r="E9" s="527">
        <f t="shared" si="0"/>
        <v>0</v>
      </c>
      <c r="F9" s="528"/>
      <c r="G9" s="527">
        <f t="shared" si="1"/>
        <v>0</v>
      </c>
      <c r="H9" s="520">
        <f t="shared" si="2"/>
        <v>0</v>
      </c>
      <c r="I9" s="521"/>
    </row>
    <row r="10" spans="1:9" ht="12.75">
      <c r="A10" s="517">
        <v>8</v>
      </c>
      <c r="B10" s="518" t="s">
        <v>555</v>
      </c>
      <c r="C10" s="518">
        <v>100</v>
      </c>
      <c r="D10" s="526"/>
      <c r="E10" s="527">
        <f t="shared" si="0"/>
        <v>0</v>
      </c>
      <c r="F10" s="528"/>
      <c r="G10" s="527">
        <f t="shared" si="1"/>
        <v>0</v>
      </c>
      <c r="H10" s="520">
        <f t="shared" si="2"/>
        <v>0</v>
      </c>
      <c r="I10" s="521"/>
    </row>
    <row r="11" spans="1:9" ht="12.75">
      <c r="A11" s="517">
        <v>9</v>
      </c>
      <c r="B11" s="518" t="s">
        <v>556</v>
      </c>
      <c r="C11" s="518">
        <v>100</v>
      </c>
      <c r="D11" s="526"/>
      <c r="E11" s="527">
        <f t="shared" si="0"/>
        <v>0</v>
      </c>
      <c r="F11" s="528"/>
      <c r="G11" s="527">
        <f t="shared" si="1"/>
        <v>0</v>
      </c>
      <c r="H11" s="520">
        <f t="shared" si="2"/>
        <v>0</v>
      </c>
      <c r="I11" s="521"/>
    </row>
    <row r="12" spans="1:9" ht="12.75">
      <c r="A12" s="517">
        <v>10</v>
      </c>
      <c r="B12" s="518" t="s">
        <v>557</v>
      </c>
      <c r="C12" s="518">
        <v>100</v>
      </c>
      <c r="D12" s="526"/>
      <c r="E12" s="527">
        <f t="shared" si="0"/>
        <v>0</v>
      </c>
      <c r="F12" s="528"/>
      <c r="G12" s="527">
        <f t="shared" si="1"/>
        <v>0</v>
      </c>
      <c r="H12" s="520">
        <f t="shared" si="2"/>
        <v>0</v>
      </c>
      <c r="I12" s="521"/>
    </row>
    <row r="13" spans="1:9" ht="12.75">
      <c r="A13" s="517">
        <v>11</v>
      </c>
      <c r="B13" s="518" t="s">
        <v>558</v>
      </c>
      <c r="C13" s="518">
        <v>250</v>
      </c>
      <c r="D13" s="526"/>
      <c r="E13" s="527">
        <f t="shared" si="0"/>
        <v>0</v>
      </c>
      <c r="F13" s="528"/>
      <c r="G13" s="527">
        <f t="shared" si="1"/>
        <v>0</v>
      </c>
      <c r="H13" s="520">
        <f t="shared" si="2"/>
        <v>0</v>
      </c>
      <c r="I13" s="521"/>
    </row>
    <row r="14" spans="1:9" ht="12.75">
      <c r="A14" s="517">
        <v>12</v>
      </c>
      <c r="B14" s="518" t="s">
        <v>559</v>
      </c>
      <c r="C14" s="518">
        <v>800</v>
      </c>
      <c r="D14" s="526"/>
      <c r="E14" s="527">
        <f t="shared" si="0"/>
        <v>0</v>
      </c>
      <c r="F14" s="528"/>
      <c r="G14" s="527">
        <f t="shared" si="1"/>
        <v>0</v>
      </c>
      <c r="H14" s="520">
        <f t="shared" si="2"/>
        <v>0</v>
      </c>
      <c r="I14" s="521"/>
    </row>
    <row r="15" spans="1:9" ht="12.75">
      <c r="A15" s="517">
        <v>13</v>
      </c>
      <c r="B15" s="518" t="s">
        <v>560</v>
      </c>
      <c r="C15" s="518">
        <v>200</v>
      </c>
      <c r="D15" s="526"/>
      <c r="E15" s="527">
        <f t="shared" si="0"/>
        <v>0</v>
      </c>
      <c r="F15" s="528"/>
      <c r="G15" s="527">
        <f t="shared" si="1"/>
        <v>0</v>
      </c>
      <c r="H15" s="520">
        <f t="shared" si="2"/>
        <v>0</v>
      </c>
      <c r="I15" s="521"/>
    </row>
    <row r="16" spans="1:9" ht="12.75">
      <c r="A16" s="517">
        <v>14</v>
      </c>
      <c r="B16" s="518" t="s">
        <v>561</v>
      </c>
      <c r="C16" s="518">
        <v>20</v>
      </c>
      <c r="D16" s="526"/>
      <c r="E16" s="527">
        <f t="shared" si="0"/>
        <v>0</v>
      </c>
      <c r="F16" s="528"/>
      <c r="G16" s="527">
        <f t="shared" si="1"/>
        <v>0</v>
      </c>
      <c r="H16" s="520">
        <f t="shared" si="2"/>
        <v>0</v>
      </c>
      <c r="I16" s="521"/>
    </row>
    <row r="17" spans="1:9" ht="12.75">
      <c r="A17" s="517">
        <v>15</v>
      </c>
      <c r="B17" s="518" t="s">
        <v>562</v>
      </c>
      <c r="C17" s="523">
        <v>10</v>
      </c>
      <c r="D17" s="526"/>
      <c r="E17" s="527">
        <f t="shared" si="0"/>
        <v>0</v>
      </c>
      <c r="F17" s="528"/>
      <c r="G17" s="527">
        <f t="shared" si="1"/>
        <v>0</v>
      </c>
      <c r="H17" s="520">
        <f t="shared" si="2"/>
        <v>0</v>
      </c>
      <c r="I17" s="521"/>
    </row>
    <row r="18" spans="1:9" ht="12.75">
      <c r="A18" s="517">
        <v>16</v>
      </c>
      <c r="B18" s="518" t="s">
        <v>433</v>
      </c>
      <c r="C18" s="523">
        <v>10</v>
      </c>
      <c r="D18" s="526"/>
      <c r="E18" s="527">
        <f t="shared" si="0"/>
        <v>0</v>
      </c>
      <c r="F18" s="528"/>
      <c r="G18" s="527">
        <f t="shared" si="1"/>
        <v>0</v>
      </c>
      <c r="H18" s="520">
        <f t="shared" si="2"/>
        <v>0</v>
      </c>
      <c r="I18" s="521"/>
    </row>
    <row r="19" spans="1:9" ht="12.75">
      <c r="A19" s="517">
        <v>17</v>
      </c>
      <c r="B19" s="518" t="s">
        <v>563</v>
      </c>
      <c r="C19" s="523">
        <v>20</v>
      </c>
      <c r="D19" s="526"/>
      <c r="E19" s="527">
        <f t="shared" si="0"/>
        <v>0</v>
      </c>
      <c r="F19" s="528"/>
      <c r="G19" s="527">
        <f t="shared" si="1"/>
        <v>0</v>
      </c>
      <c r="H19" s="520">
        <f t="shared" si="2"/>
        <v>0</v>
      </c>
      <c r="I19" s="521"/>
    </row>
    <row r="20" spans="1:9" ht="12.75">
      <c r="A20" s="517">
        <v>18</v>
      </c>
      <c r="B20" s="518" t="s">
        <v>564</v>
      </c>
      <c r="C20" s="523">
        <v>20</v>
      </c>
      <c r="D20" s="526"/>
      <c r="E20" s="527">
        <f t="shared" si="0"/>
        <v>0</v>
      </c>
      <c r="F20" s="528"/>
      <c r="G20" s="527">
        <f t="shared" si="1"/>
        <v>0</v>
      </c>
      <c r="H20" s="520">
        <f t="shared" si="2"/>
        <v>0</v>
      </c>
      <c r="I20" s="515"/>
    </row>
    <row r="21" spans="1:9" ht="12.75">
      <c r="A21" s="517">
        <v>19</v>
      </c>
      <c r="B21" s="518" t="s">
        <v>565</v>
      </c>
      <c r="C21" s="518">
        <v>450</v>
      </c>
      <c r="D21" s="526"/>
      <c r="E21" s="527">
        <f t="shared" si="0"/>
        <v>0</v>
      </c>
      <c r="F21" s="528"/>
      <c r="G21" s="527">
        <f t="shared" si="1"/>
        <v>0</v>
      </c>
      <c r="H21" s="520">
        <f t="shared" si="2"/>
        <v>0</v>
      </c>
      <c r="I21" s="515"/>
    </row>
    <row r="22" spans="1:9" ht="12.75">
      <c r="A22" s="517">
        <v>20</v>
      </c>
      <c r="B22" s="518" t="s">
        <v>566</v>
      </c>
      <c r="C22" s="523">
        <v>800</v>
      </c>
      <c r="D22" s="526"/>
      <c r="E22" s="527">
        <f t="shared" si="0"/>
        <v>0</v>
      </c>
      <c r="F22" s="528"/>
      <c r="G22" s="527">
        <f t="shared" si="1"/>
        <v>0</v>
      </c>
      <c r="H22" s="520">
        <f t="shared" si="2"/>
        <v>0</v>
      </c>
      <c r="I22" s="515"/>
    </row>
    <row r="23" spans="1:9" ht="12.75">
      <c r="A23" s="517">
        <v>21</v>
      </c>
      <c r="B23" s="518" t="s">
        <v>567</v>
      </c>
      <c r="C23" s="518">
        <v>100</v>
      </c>
      <c r="D23" s="526"/>
      <c r="E23" s="527">
        <f t="shared" si="0"/>
        <v>0</v>
      </c>
      <c r="F23" s="528"/>
      <c r="G23" s="527">
        <f t="shared" si="1"/>
        <v>0</v>
      </c>
      <c r="H23" s="520">
        <f t="shared" si="2"/>
        <v>0</v>
      </c>
      <c r="I23" s="515"/>
    </row>
    <row r="24" spans="1:9" ht="12.75">
      <c r="A24" s="517">
        <v>22</v>
      </c>
      <c r="B24" s="518" t="s">
        <v>568</v>
      </c>
      <c r="C24" s="518">
        <v>200</v>
      </c>
      <c r="D24" s="526"/>
      <c r="E24" s="527">
        <f t="shared" si="0"/>
        <v>0</v>
      </c>
      <c r="F24" s="528"/>
      <c r="G24" s="527">
        <f t="shared" si="1"/>
        <v>0</v>
      </c>
      <c r="H24" s="520">
        <f t="shared" si="2"/>
        <v>0</v>
      </c>
      <c r="I24" s="515"/>
    </row>
    <row r="25" spans="1:9" ht="12.75">
      <c r="A25" s="517">
        <v>23</v>
      </c>
      <c r="B25" s="518" t="s">
        <v>569</v>
      </c>
      <c r="C25" s="518">
        <v>70</v>
      </c>
      <c r="D25" s="526"/>
      <c r="E25" s="527">
        <f t="shared" si="0"/>
        <v>0</v>
      </c>
      <c r="F25" s="528"/>
      <c r="G25" s="527">
        <f t="shared" si="1"/>
        <v>0</v>
      </c>
      <c r="H25" s="520">
        <f t="shared" si="2"/>
        <v>0</v>
      </c>
      <c r="I25" s="515"/>
    </row>
    <row r="26" spans="1:9" ht="12.75">
      <c r="A26" s="517">
        <v>24</v>
      </c>
      <c r="B26" s="518" t="s">
        <v>570</v>
      </c>
      <c r="C26" s="518">
        <v>70</v>
      </c>
      <c r="D26" s="526"/>
      <c r="E26" s="527">
        <f t="shared" si="0"/>
        <v>0</v>
      </c>
      <c r="F26" s="528"/>
      <c r="G26" s="527">
        <f t="shared" si="1"/>
        <v>0</v>
      </c>
      <c r="H26" s="520">
        <f t="shared" si="2"/>
        <v>0</v>
      </c>
      <c r="I26" s="515"/>
    </row>
    <row r="27" spans="1:9" ht="13.5" thickBot="1">
      <c r="A27" s="524">
        <v>25</v>
      </c>
      <c r="B27" s="525" t="s">
        <v>571</v>
      </c>
      <c r="C27" s="525">
        <v>70</v>
      </c>
      <c r="D27" s="526"/>
      <c r="E27" s="527">
        <f t="shared" si="0"/>
        <v>0</v>
      </c>
      <c r="F27" s="528"/>
      <c r="G27" s="527">
        <f t="shared" si="1"/>
        <v>0</v>
      </c>
      <c r="H27" s="520">
        <f t="shared" si="2"/>
        <v>0</v>
      </c>
      <c r="I27" s="516"/>
    </row>
    <row r="28" spans="2:8" ht="29.25" customHeight="1" thickBot="1">
      <c r="B28" s="197"/>
      <c r="C28" s="197"/>
      <c r="D28" s="529" t="s">
        <v>22</v>
      </c>
      <c r="E28" s="473">
        <f>SUM(E3:E27)</f>
        <v>0</v>
      </c>
      <c r="F28" s="372"/>
      <c r="G28" s="473">
        <f>SUM(G3:G27)</f>
        <v>0</v>
      </c>
      <c r="H28" s="474">
        <f>SUM(H3:H27)</f>
        <v>0</v>
      </c>
    </row>
    <row r="30" ht="12.75">
      <c r="I30"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&amp;LGCR/44/ZP/20128&amp;CCZĘŚĆ 30.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6" sqref="H16"/>
    </sheetView>
  </sheetViews>
  <sheetFormatPr defaultColWidth="11.57421875" defaultRowHeight="12.75"/>
  <cols>
    <col min="1" max="1" width="6.140625" style="0" customWidth="1"/>
    <col min="2" max="2" width="46.00390625" style="0" customWidth="1"/>
    <col min="3" max="8" width="11.57421875" style="0" customWidth="1"/>
    <col min="9" max="9" width="17.7109375" style="0" customWidth="1"/>
  </cols>
  <sheetData>
    <row r="1" spans="1:10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  <c r="J1" s="60"/>
    </row>
    <row r="2" spans="1:10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  <c r="J2" s="60"/>
    </row>
    <row r="3" spans="1:10" ht="12.75">
      <c r="A3" s="532">
        <v>1</v>
      </c>
      <c r="B3" s="294" t="s">
        <v>572</v>
      </c>
      <c r="C3" s="265">
        <v>200</v>
      </c>
      <c r="D3" s="300"/>
      <c r="E3" s="356">
        <f aca="true" t="shared" si="0" ref="E3:E15">C3*D3</f>
        <v>0</v>
      </c>
      <c r="F3" s="261"/>
      <c r="G3" s="531">
        <f>E3*F3</f>
        <v>0</v>
      </c>
      <c r="H3" s="531">
        <f>E3+G3</f>
        <v>0</v>
      </c>
      <c r="I3" s="533"/>
      <c r="J3" s="53"/>
    </row>
    <row r="4" spans="1:10" ht="12.75">
      <c r="A4" s="532">
        <v>2</v>
      </c>
      <c r="B4" s="265" t="s">
        <v>573</v>
      </c>
      <c r="C4" s="265">
        <v>20</v>
      </c>
      <c r="D4" s="300"/>
      <c r="E4" s="356">
        <f t="shared" si="0"/>
        <v>0</v>
      </c>
      <c r="F4" s="261"/>
      <c r="G4" s="531">
        <f aca="true" t="shared" si="1" ref="G4:G15">E4*F4</f>
        <v>0</v>
      </c>
      <c r="H4" s="531">
        <f aca="true" t="shared" si="2" ref="H4:H15">E4+G4</f>
        <v>0</v>
      </c>
      <c r="I4" s="533"/>
      <c r="J4" s="53"/>
    </row>
    <row r="5" spans="1:10" ht="12.75">
      <c r="A5" s="532">
        <v>3</v>
      </c>
      <c r="B5" s="265" t="s">
        <v>574</v>
      </c>
      <c r="C5" s="265">
        <v>20</v>
      </c>
      <c r="D5" s="300"/>
      <c r="E5" s="356">
        <f t="shared" si="0"/>
        <v>0</v>
      </c>
      <c r="F5" s="261"/>
      <c r="G5" s="531">
        <f t="shared" si="1"/>
        <v>0</v>
      </c>
      <c r="H5" s="531">
        <f t="shared" si="2"/>
        <v>0</v>
      </c>
      <c r="I5" s="533"/>
      <c r="J5" s="53"/>
    </row>
    <row r="6" spans="1:10" ht="12.75">
      <c r="A6" s="532">
        <v>4</v>
      </c>
      <c r="B6" s="265" t="s">
        <v>575</v>
      </c>
      <c r="C6" s="266">
        <v>25</v>
      </c>
      <c r="D6" s="300"/>
      <c r="E6" s="356">
        <f t="shared" si="0"/>
        <v>0</v>
      </c>
      <c r="F6" s="261"/>
      <c r="G6" s="531">
        <f t="shared" si="1"/>
        <v>0</v>
      </c>
      <c r="H6" s="531">
        <f t="shared" si="2"/>
        <v>0</v>
      </c>
      <c r="I6" s="312"/>
      <c r="J6" s="53"/>
    </row>
    <row r="7" spans="1:10" ht="12.75">
      <c r="A7" s="532">
        <v>5</v>
      </c>
      <c r="B7" s="266" t="s">
        <v>576</v>
      </c>
      <c r="C7" s="266">
        <v>10</v>
      </c>
      <c r="D7" s="300"/>
      <c r="E7" s="356">
        <f t="shared" si="0"/>
        <v>0</v>
      </c>
      <c r="F7" s="261"/>
      <c r="G7" s="531">
        <f t="shared" si="1"/>
        <v>0</v>
      </c>
      <c r="H7" s="531">
        <f t="shared" si="2"/>
        <v>0</v>
      </c>
      <c r="I7" s="312"/>
      <c r="J7" s="53"/>
    </row>
    <row r="8" spans="1:10" ht="12.75">
      <c r="A8" s="532">
        <v>6</v>
      </c>
      <c r="B8" s="266" t="s">
        <v>577</v>
      </c>
      <c r="C8" s="266">
        <v>20</v>
      </c>
      <c r="D8" s="300"/>
      <c r="E8" s="356">
        <f t="shared" si="0"/>
        <v>0</v>
      </c>
      <c r="F8" s="261"/>
      <c r="G8" s="531">
        <f t="shared" si="1"/>
        <v>0</v>
      </c>
      <c r="H8" s="531">
        <f t="shared" si="2"/>
        <v>0</v>
      </c>
      <c r="I8" s="312"/>
      <c r="J8" s="53"/>
    </row>
    <row r="9" spans="1:10" ht="12.75">
      <c r="A9" s="532">
        <v>7</v>
      </c>
      <c r="B9" s="266" t="s">
        <v>578</v>
      </c>
      <c r="C9" s="266">
        <v>10</v>
      </c>
      <c r="D9" s="300"/>
      <c r="E9" s="356">
        <f t="shared" si="0"/>
        <v>0</v>
      </c>
      <c r="F9" s="261"/>
      <c r="G9" s="531">
        <f t="shared" si="1"/>
        <v>0</v>
      </c>
      <c r="H9" s="531">
        <f t="shared" si="2"/>
        <v>0</v>
      </c>
      <c r="I9" s="312"/>
      <c r="J9" s="53"/>
    </row>
    <row r="10" spans="1:10" ht="12.75">
      <c r="A10" s="532">
        <v>8</v>
      </c>
      <c r="B10" s="266" t="s">
        <v>579</v>
      </c>
      <c r="C10" s="266">
        <v>70</v>
      </c>
      <c r="D10" s="300"/>
      <c r="E10" s="356">
        <f t="shared" si="0"/>
        <v>0</v>
      </c>
      <c r="F10" s="261"/>
      <c r="G10" s="531">
        <f t="shared" si="1"/>
        <v>0</v>
      </c>
      <c r="H10" s="531">
        <f t="shared" si="2"/>
        <v>0</v>
      </c>
      <c r="I10" s="312"/>
      <c r="J10" s="53"/>
    </row>
    <row r="11" spans="1:10" ht="12.75">
      <c r="A11" s="532">
        <v>9</v>
      </c>
      <c r="B11" s="266" t="s">
        <v>580</v>
      </c>
      <c r="C11" s="266">
        <v>20</v>
      </c>
      <c r="D11" s="300"/>
      <c r="E11" s="356">
        <f t="shared" si="0"/>
        <v>0</v>
      </c>
      <c r="F11" s="261"/>
      <c r="G11" s="531">
        <f t="shared" si="1"/>
        <v>0</v>
      </c>
      <c r="H11" s="531">
        <f t="shared" si="2"/>
        <v>0</v>
      </c>
      <c r="I11" s="312"/>
      <c r="J11" s="53"/>
    </row>
    <row r="12" spans="1:10" ht="12.75">
      <c r="A12" s="532">
        <v>10</v>
      </c>
      <c r="B12" s="266" t="s">
        <v>581</v>
      </c>
      <c r="C12" s="266">
        <v>120</v>
      </c>
      <c r="D12" s="300"/>
      <c r="E12" s="356">
        <f t="shared" si="0"/>
        <v>0</v>
      </c>
      <c r="F12" s="261"/>
      <c r="G12" s="531">
        <f t="shared" si="1"/>
        <v>0</v>
      </c>
      <c r="H12" s="531">
        <f t="shared" si="2"/>
        <v>0</v>
      </c>
      <c r="I12" s="312"/>
      <c r="J12" s="53"/>
    </row>
    <row r="13" spans="1:10" ht="12.75">
      <c r="A13" s="532">
        <v>11</v>
      </c>
      <c r="B13" s="266" t="s">
        <v>582</v>
      </c>
      <c r="C13" s="266">
        <v>10</v>
      </c>
      <c r="D13" s="300"/>
      <c r="E13" s="356">
        <f t="shared" si="0"/>
        <v>0</v>
      </c>
      <c r="F13" s="261"/>
      <c r="G13" s="531">
        <f t="shared" si="1"/>
        <v>0</v>
      </c>
      <c r="H13" s="531">
        <f t="shared" si="2"/>
        <v>0</v>
      </c>
      <c r="I13" s="312"/>
      <c r="J13" s="53"/>
    </row>
    <row r="14" spans="1:10" ht="12.75">
      <c r="A14" s="532">
        <v>12</v>
      </c>
      <c r="B14" s="266" t="s">
        <v>583</v>
      </c>
      <c r="C14" s="266">
        <v>30</v>
      </c>
      <c r="D14" s="300"/>
      <c r="E14" s="356">
        <f t="shared" si="0"/>
        <v>0</v>
      </c>
      <c r="F14" s="261"/>
      <c r="G14" s="531">
        <f t="shared" si="1"/>
        <v>0</v>
      </c>
      <c r="H14" s="531">
        <f t="shared" si="2"/>
        <v>0</v>
      </c>
      <c r="I14" s="312"/>
      <c r="J14" s="53"/>
    </row>
    <row r="15" spans="1:10" ht="13.5" thickBot="1">
      <c r="A15" s="534">
        <v>13</v>
      </c>
      <c r="B15" s="272" t="s">
        <v>584</v>
      </c>
      <c r="C15" s="272">
        <v>100</v>
      </c>
      <c r="D15" s="535"/>
      <c r="E15" s="536">
        <f t="shared" si="0"/>
        <v>0</v>
      </c>
      <c r="F15" s="267"/>
      <c r="G15" s="537">
        <f t="shared" si="1"/>
        <v>0</v>
      </c>
      <c r="H15" s="537">
        <f t="shared" si="2"/>
        <v>0</v>
      </c>
      <c r="I15" s="317"/>
      <c r="J15" s="53"/>
    </row>
    <row r="16" spans="1:8" ht="29.25" customHeight="1" thickBot="1">
      <c r="A16" s="530"/>
      <c r="B16" s="126"/>
      <c r="C16" s="126"/>
      <c r="D16" s="370" t="s">
        <v>22</v>
      </c>
      <c r="E16" s="473">
        <f>SUM(E3:E15)</f>
        <v>0</v>
      </c>
      <c r="F16" s="372"/>
      <c r="G16" s="475">
        <f>SUM(G3:G15)</f>
        <v>0</v>
      </c>
      <c r="H16" s="538">
        <f>SUM(H3:H15)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31.</oddHeader>
    <oddFooter>&amp;R1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28" sqref="H28"/>
    </sheetView>
  </sheetViews>
  <sheetFormatPr defaultColWidth="11.57421875" defaultRowHeight="12.75"/>
  <cols>
    <col min="1" max="1" width="5.421875" style="0" customWidth="1"/>
    <col min="2" max="2" width="45.8515625" style="0" customWidth="1"/>
    <col min="3" max="8" width="11.57421875" style="0" customWidth="1"/>
    <col min="9" max="9" width="17.8515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238">
        <v>1</v>
      </c>
      <c r="B3" s="220" t="s">
        <v>585</v>
      </c>
      <c r="C3" s="220">
        <v>20</v>
      </c>
      <c r="D3" s="243"/>
      <c r="E3" s="356">
        <f aca="true" t="shared" si="0" ref="E3:E26">C3*D3</f>
        <v>0</v>
      </c>
      <c r="F3" s="539"/>
      <c r="G3" s="243">
        <f>E3*F3</f>
        <v>0</v>
      </c>
      <c r="H3" s="243">
        <f>E3+G3</f>
        <v>0</v>
      </c>
      <c r="I3" s="239"/>
    </row>
    <row r="4" spans="1:9" ht="12.75">
      <c r="A4" s="238">
        <v>2</v>
      </c>
      <c r="B4" s="220" t="s">
        <v>586</v>
      </c>
      <c r="C4" s="220">
        <v>30</v>
      </c>
      <c r="D4" s="243"/>
      <c r="E4" s="356">
        <f t="shared" si="0"/>
        <v>0</v>
      </c>
      <c r="F4" s="539"/>
      <c r="G4" s="243">
        <f aca="true" t="shared" si="1" ref="G4:G26">E4*F4</f>
        <v>0</v>
      </c>
      <c r="H4" s="243">
        <f aca="true" t="shared" si="2" ref="H4:H26">E4+G4</f>
        <v>0</v>
      </c>
      <c r="I4" s="239"/>
    </row>
    <row r="5" spans="1:9" ht="12.75">
      <c r="A5" s="238">
        <v>3</v>
      </c>
      <c r="B5" s="220" t="s">
        <v>587</v>
      </c>
      <c r="C5" s="220">
        <v>30</v>
      </c>
      <c r="D5" s="243"/>
      <c r="E5" s="356">
        <f t="shared" si="0"/>
        <v>0</v>
      </c>
      <c r="F5" s="539"/>
      <c r="G5" s="243">
        <f t="shared" si="1"/>
        <v>0</v>
      </c>
      <c r="H5" s="243">
        <f t="shared" si="2"/>
        <v>0</v>
      </c>
      <c r="I5" s="239"/>
    </row>
    <row r="6" spans="1:9" ht="12.75">
      <c r="A6" s="238">
        <v>4</v>
      </c>
      <c r="B6" s="220" t="s">
        <v>588</v>
      </c>
      <c r="C6" s="220">
        <v>30</v>
      </c>
      <c r="D6" s="243"/>
      <c r="E6" s="356">
        <f t="shared" si="0"/>
        <v>0</v>
      </c>
      <c r="F6" s="539"/>
      <c r="G6" s="243">
        <f t="shared" si="1"/>
        <v>0</v>
      </c>
      <c r="H6" s="243">
        <f t="shared" si="2"/>
        <v>0</v>
      </c>
      <c r="I6" s="239"/>
    </row>
    <row r="7" spans="1:9" ht="12.75">
      <c r="A7" s="238">
        <v>5</v>
      </c>
      <c r="B7" s="265" t="s">
        <v>589</v>
      </c>
      <c r="C7" s="265">
        <v>20</v>
      </c>
      <c r="D7" s="243"/>
      <c r="E7" s="356">
        <f t="shared" si="0"/>
        <v>0</v>
      </c>
      <c r="F7" s="539"/>
      <c r="G7" s="243">
        <f t="shared" si="1"/>
        <v>0</v>
      </c>
      <c r="H7" s="243">
        <f t="shared" si="2"/>
        <v>0</v>
      </c>
      <c r="I7" s="533"/>
    </row>
    <row r="8" spans="1:9" ht="12.75">
      <c r="A8" s="238">
        <v>6</v>
      </c>
      <c r="B8" s="220" t="s">
        <v>590</v>
      </c>
      <c r="C8" s="220">
        <v>10</v>
      </c>
      <c r="D8" s="243"/>
      <c r="E8" s="356">
        <f t="shared" si="0"/>
        <v>0</v>
      </c>
      <c r="F8" s="539"/>
      <c r="G8" s="243">
        <f t="shared" si="1"/>
        <v>0</v>
      </c>
      <c r="H8" s="243">
        <f t="shared" si="2"/>
        <v>0</v>
      </c>
      <c r="I8" s="239"/>
    </row>
    <row r="9" spans="1:9" ht="12.75">
      <c r="A9" s="238">
        <v>7</v>
      </c>
      <c r="B9" s="220" t="s">
        <v>591</v>
      </c>
      <c r="C9" s="220">
        <v>70</v>
      </c>
      <c r="D9" s="243"/>
      <c r="E9" s="356">
        <f t="shared" si="0"/>
        <v>0</v>
      </c>
      <c r="F9" s="539"/>
      <c r="G9" s="243">
        <f t="shared" si="1"/>
        <v>0</v>
      </c>
      <c r="H9" s="243">
        <f t="shared" si="2"/>
        <v>0</v>
      </c>
      <c r="I9" s="239"/>
    </row>
    <row r="10" spans="1:9" ht="12.75">
      <c r="A10" s="238">
        <v>8</v>
      </c>
      <c r="B10" s="220" t="s">
        <v>592</v>
      </c>
      <c r="C10" s="220">
        <v>20</v>
      </c>
      <c r="D10" s="243"/>
      <c r="E10" s="356">
        <f t="shared" si="0"/>
        <v>0</v>
      </c>
      <c r="F10" s="539"/>
      <c r="G10" s="243">
        <f t="shared" si="1"/>
        <v>0</v>
      </c>
      <c r="H10" s="243">
        <f t="shared" si="2"/>
        <v>0</v>
      </c>
      <c r="I10" s="239"/>
    </row>
    <row r="11" spans="1:9" ht="12.75">
      <c r="A11" s="238">
        <v>9</v>
      </c>
      <c r="B11" s="220" t="s">
        <v>593</v>
      </c>
      <c r="C11" s="220">
        <v>10</v>
      </c>
      <c r="D11" s="243"/>
      <c r="E11" s="356">
        <f t="shared" si="0"/>
        <v>0</v>
      </c>
      <c r="F11" s="539"/>
      <c r="G11" s="243">
        <f t="shared" si="1"/>
        <v>0</v>
      </c>
      <c r="H11" s="243">
        <f t="shared" si="2"/>
        <v>0</v>
      </c>
      <c r="I11" s="239"/>
    </row>
    <row r="12" spans="1:9" ht="12.75">
      <c r="A12" s="238">
        <v>10</v>
      </c>
      <c r="B12" s="220" t="s">
        <v>594</v>
      </c>
      <c r="C12" s="220">
        <v>20</v>
      </c>
      <c r="D12" s="243"/>
      <c r="E12" s="356">
        <f t="shared" si="0"/>
        <v>0</v>
      </c>
      <c r="F12" s="539"/>
      <c r="G12" s="243">
        <f t="shared" si="1"/>
        <v>0</v>
      </c>
      <c r="H12" s="243">
        <f t="shared" si="2"/>
        <v>0</v>
      </c>
      <c r="I12" s="239"/>
    </row>
    <row r="13" spans="1:9" ht="12.75">
      <c r="A13" s="238">
        <v>11</v>
      </c>
      <c r="B13" s="220" t="s">
        <v>595</v>
      </c>
      <c r="C13" s="220">
        <v>40</v>
      </c>
      <c r="D13" s="243"/>
      <c r="E13" s="356">
        <f t="shared" si="0"/>
        <v>0</v>
      </c>
      <c r="F13" s="539"/>
      <c r="G13" s="243">
        <f t="shared" si="1"/>
        <v>0</v>
      </c>
      <c r="H13" s="243">
        <f t="shared" si="2"/>
        <v>0</v>
      </c>
      <c r="I13" s="239"/>
    </row>
    <row r="14" spans="1:9" ht="12.75">
      <c r="A14" s="238">
        <v>12</v>
      </c>
      <c r="B14" s="220" t="s">
        <v>596</v>
      </c>
      <c r="C14" s="220">
        <v>30</v>
      </c>
      <c r="D14" s="243"/>
      <c r="E14" s="356">
        <f t="shared" si="0"/>
        <v>0</v>
      </c>
      <c r="F14" s="539"/>
      <c r="G14" s="243">
        <f t="shared" si="1"/>
        <v>0</v>
      </c>
      <c r="H14" s="243">
        <f t="shared" si="2"/>
        <v>0</v>
      </c>
      <c r="I14" s="239"/>
    </row>
    <row r="15" spans="1:9" ht="12.75">
      <c r="A15" s="238">
        <v>13</v>
      </c>
      <c r="B15" s="220" t="s">
        <v>597</v>
      </c>
      <c r="C15" s="220">
        <v>30</v>
      </c>
      <c r="D15" s="243"/>
      <c r="E15" s="356">
        <f t="shared" si="0"/>
        <v>0</v>
      </c>
      <c r="F15" s="539"/>
      <c r="G15" s="243">
        <f t="shared" si="1"/>
        <v>0</v>
      </c>
      <c r="H15" s="243">
        <f t="shared" si="2"/>
        <v>0</v>
      </c>
      <c r="I15" s="533"/>
    </row>
    <row r="16" spans="1:9" ht="12.75">
      <c r="A16" s="238">
        <v>14</v>
      </c>
      <c r="B16" s="220" t="s">
        <v>598</v>
      </c>
      <c r="C16" s="220">
        <v>10</v>
      </c>
      <c r="D16" s="243"/>
      <c r="E16" s="356">
        <f t="shared" si="0"/>
        <v>0</v>
      </c>
      <c r="F16" s="539"/>
      <c r="G16" s="243">
        <f t="shared" si="1"/>
        <v>0</v>
      </c>
      <c r="H16" s="243">
        <f t="shared" si="2"/>
        <v>0</v>
      </c>
      <c r="I16" s="239"/>
    </row>
    <row r="17" spans="1:9" ht="12.75">
      <c r="A17" s="238">
        <v>15</v>
      </c>
      <c r="B17" s="220" t="s">
        <v>599</v>
      </c>
      <c r="C17" s="220">
        <v>10</v>
      </c>
      <c r="D17" s="243"/>
      <c r="E17" s="356">
        <f t="shared" si="0"/>
        <v>0</v>
      </c>
      <c r="F17" s="539"/>
      <c r="G17" s="243">
        <f t="shared" si="1"/>
        <v>0</v>
      </c>
      <c r="H17" s="243">
        <f t="shared" si="2"/>
        <v>0</v>
      </c>
      <c r="I17" s="239"/>
    </row>
    <row r="18" spans="1:9" ht="12.75">
      <c r="A18" s="238">
        <v>16</v>
      </c>
      <c r="B18" s="265" t="s">
        <v>600</v>
      </c>
      <c r="C18" s="265">
        <v>10</v>
      </c>
      <c r="D18" s="243"/>
      <c r="E18" s="356">
        <f t="shared" si="0"/>
        <v>0</v>
      </c>
      <c r="F18" s="539"/>
      <c r="G18" s="243">
        <f t="shared" si="1"/>
        <v>0</v>
      </c>
      <c r="H18" s="243">
        <f t="shared" si="2"/>
        <v>0</v>
      </c>
      <c r="I18" s="533"/>
    </row>
    <row r="19" spans="1:9" ht="12.75">
      <c r="A19" s="238">
        <v>17</v>
      </c>
      <c r="B19" s="265" t="s">
        <v>601</v>
      </c>
      <c r="C19" s="265">
        <v>80</v>
      </c>
      <c r="D19" s="243"/>
      <c r="E19" s="356">
        <f t="shared" si="0"/>
        <v>0</v>
      </c>
      <c r="F19" s="539"/>
      <c r="G19" s="243">
        <f t="shared" si="1"/>
        <v>0</v>
      </c>
      <c r="H19" s="243">
        <f t="shared" si="2"/>
        <v>0</v>
      </c>
      <c r="I19" s="533"/>
    </row>
    <row r="20" spans="1:9" ht="12.75">
      <c r="A20" s="238">
        <v>18</v>
      </c>
      <c r="B20" s="265" t="s">
        <v>602</v>
      </c>
      <c r="C20" s="265">
        <v>80</v>
      </c>
      <c r="D20" s="243"/>
      <c r="E20" s="356">
        <f t="shared" si="0"/>
        <v>0</v>
      </c>
      <c r="F20" s="539"/>
      <c r="G20" s="243">
        <f t="shared" si="1"/>
        <v>0</v>
      </c>
      <c r="H20" s="243">
        <f t="shared" si="2"/>
        <v>0</v>
      </c>
      <c r="I20" s="533"/>
    </row>
    <row r="21" spans="1:9" ht="12.75">
      <c r="A21" s="238">
        <v>19</v>
      </c>
      <c r="B21" s="220" t="s">
        <v>603</v>
      </c>
      <c r="C21" s="220">
        <v>25</v>
      </c>
      <c r="D21" s="243"/>
      <c r="E21" s="356">
        <f t="shared" si="0"/>
        <v>0</v>
      </c>
      <c r="F21" s="539"/>
      <c r="G21" s="243">
        <f t="shared" si="1"/>
        <v>0</v>
      </c>
      <c r="H21" s="243">
        <f t="shared" si="2"/>
        <v>0</v>
      </c>
      <c r="I21" s="239"/>
    </row>
    <row r="22" spans="1:9" ht="12.75">
      <c r="A22" s="238">
        <v>20</v>
      </c>
      <c r="B22" s="220" t="s">
        <v>604</v>
      </c>
      <c r="C22" s="220">
        <v>20</v>
      </c>
      <c r="D22" s="243"/>
      <c r="E22" s="356">
        <f t="shared" si="0"/>
        <v>0</v>
      </c>
      <c r="F22" s="539"/>
      <c r="G22" s="243">
        <f t="shared" si="1"/>
        <v>0</v>
      </c>
      <c r="H22" s="243">
        <f t="shared" si="2"/>
        <v>0</v>
      </c>
      <c r="I22" s="239"/>
    </row>
    <row r="23" spans="1:9" ht="12.75">
      <c r="A23" s="238">
        <v>21</v>
      </c>
      <c r="B23" s="220" t="s">
        <v>605</v>
      </c>
      <c r="C23" s="220">
        <v>120</v>
      </c>
      <c r="D23" s="243"/>
      <c r="E23" s="356">
        <f t="shared" si="0"/>
        <v>0</v>
      </c>
      <c r="F23" s="539"/>
      <c r="G23" s="243">
        <f t="shared" si="1"/>
        <v>0</v>
      </c>
      <c r="H23" s="243">
        <f t="shared" si="2"/>
        <v>0</v>
      </c>
      <c r="I23" s="239"/>
    </row>
    <row r="24" spans="1:9" ht="12.75">
      <c r="A24" s="238">
        <v>23</v>
      </c>
      <c r="B24" s="265" t="s">
        <v>606</v>
      </c>
      <c r="C24" s="265">
        <v>80</v>
      </c>
      <c r="D24" s="243"/>
      <c r="E24" s="356">
        <f t="shared" si="0"/>
        <v>0</v>
      </c>
      <c r="F24" s="539"/>
      <c r="G24" s="243">
        <f t="shared" si="1"/>
        <v>0</v>
      </c>
      <c r="H24" s="243">
        <f t="shared" si="2"/>
        <v>0</v>
      </c>
      <c r="I24" s="239"/>
    </row>
    <row r="25" spans="1:9" ht="12.75">
      <c r="A25" s="238">
        <v>24</v>
      </c>
      <c r="B25" s="220" t="s">
        <v>607</v>
      </c>
      <c r="C25" s="220">
        <v>30</v>
      </c>
      <c r="D25" s="243"/>
      <c r="E25" s="356">
        <f t="shared" si="0"/>
        <v>0</v>
      </c>
      <c r="F25" s="539"/>
      <c r="G25" s="243">
        <f t="shared" si="1"/>
        <v>0</v>
      </c>
      <c r="H25" s="243">
        <f t="shared" si="2"/>
        <v>0</v>
      </c>
      <c r="I25" s="239"/>
    </row>
    <row r="26" spans="1:9" ht="13.5" thickBot="1">
      <c r="A26" s="240">
        <v>25</v>
      </c>
      <c r="B26" s="227" t="s">
        <v>608</v>
      </c>
      <c r="C26" s="227">
        <v>30</v>
      </c>
      <c r="D26" s="243"/>
      <c r="E26" s="356">
        <f t="shared" si="0"/>
        <v>0</v>
      </c>
      <c r="F26" s="539"/>
      <c r="G26" s="243">
        <f t="shared" si="1"/>
        <v>0</v>
      </c>
      <c r="H26" s="243">
        <f t="shared" si="2"/>
        <v>0</v>
      </c>
      <c r="I26" s="241"/>
    </row>
    <row r="27" spans="4:8" ht="25.5" customHeight="1" thickBot="1">
      <c r="D27" s="540" t="s">
        <v>22</v>
      </c>
      <c r="E27" s="473">
        <f>SUM(E3:E26)</f>
        <v>0</v>
      </c>
      <c r="F27" s="473"/>
      <c r="G27" s="473">
        <f>SUM(G3:G27)</f>
        <v>0</v>
      </c>
      <c r="H27" s="474">
        <f>SUM(H3:H27)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&amp;LGCR/44/ZP/2018&amp;CCZĘŚC 32.</oddHeader>
    <oddFooter>&amp;R1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5" sqref="D5"/>
    </sheetView>
  </sheetViews>
  <sheetFormatPr defaultColWidth="11.57421875" defaultRowHeight="12.75"/>
  <cols>
    <col min="1" max="1" width="7.57421875" style="0" customWidth="1"/>
    <col min="2" max="2" width="34.7109375" style="0" customWidth="1"/>
    <col min="3" max="3" width="11.57421875" style="0" customWidth="1"/>
    <col min="4" max="4" width="12.421875" style="0" customWidth="1"/>
    <col min="5" max="7" width="11.57421875" style="0" customWidth="1"/>
    <col min="8" max="8" width="13.140625" style="0" customWidth="1"/>
    <col min="9" max="9" width="16.5742187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21" customHeight="1" thickBot="1">
      <c r="A3" s="534">
        <v>1</v>
      </c>
      <c r="B3" s="541" t="s">
        <v>609</v>
      </c>
      <c r="C3" s="541">
        <v>80</v>
      </c>
      <c r="D3" s="543"/>
      <c r="E3" s="469">
        <f>C3*D3</f>
        <v>0</v>
      </c>
      <c r="F3" s="348"/>
      <c r="G3" s="537">
        <f>E3*F3</f>
        <v>0</v>
      </c>
      <c r="H3" s="537">
        <f>E3+G3</f>
        <v>0</v>
      </c>
      <c r="I3" s="542"/>
    </row>
    <row r="4" spans="4:8" ht="24" customHeight="1" thickBot="1">
      <c r="D4" s="370" t="s">
        <v>22</v>
      </c>
      <c r="E4" s="473">
        <f>SUM(E3)</f>
        <v>0</v>
      </c>
      <c r="F4" s="372"/>
      <c r="G4" s="475">
        <f>SUM(G3)</f>
        <v>0</v>
      </c>
      <c r="H4" s="538">
        <f>SUM(H3)</f>
        <v>0</v>
      </c>
    </row>
    <row r="9" ht="12.75">
      <c r="G9" s="198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 xml:space="preserve">&amp;LGCR/44/ZP/2018&amp;CCZĘŚĆ 33. </oddHeader>
    <oddFooter>&amp;R1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8" sqref="B28"/>
    </sheetView>
  </sheetViews>
  <sheetFormatPr defaultColWidth="11.57421875" defaultRowHeight="12.75"/>
  <cols>
    <col min="1" max="1" width="6.00390625" style="0" customWidth="1"/>
    <col min="2" max="2" width="46.140625" style="0" customWidth="1"/>
    <col min="3" max="8" width="11.57421875" style="0" customWidth="1"/>
    <col min="9" max="9" width="14.8515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238">
        <v>1</v>
      </c>
      <c r="B3" s="294" t="s">
        <v>610</v>
      </c>
      <c r="C3" s="295">
        <v>50</v>
      </c>
      <c r="D3" s="296"/>
      <c r="E3" s="336">
        <f aca="true" t="shared" si="0" ref="E3:E14">C3*D3</f>
        <v>0</v>
      </c>
      <c r="F3" s="223"/>
      <c r="G3" s="336">
        <f aca="true" t="shared" si="1" ref="G3:G14">E3*F3</f>
        <v>0</v>
      </c>
      <c r="H3" s="336">
        <f aca="true" t="shared" si="2" ref="H3:H14">E3+G3</f>
        <v>0</v>
      </c>
      <c r="I3" s="239"/>
    </row>
    <row r="4" spans="1:9" ht="12.75">
      <c r="A4" s="238">
        <v>2</v>
      </c>
      <c r="B4" s="294" t="s">
        <v>611</v>
      </c>
      <c r="C4" s="295">
        <v>15</v>
      </c>
      <c r="D4" s="296"/>
      <c r="E4" s="336">
        <f t="shared" si="0"/>
        <v>0</v>
      </c>
      <c r="F4" s="223"/>
      <c r="G4" s="336">
        <f t="shared" si="1"/>
        <v>0</v>
      </c>
      <c r="H4" s="336">
        <f t="shared" si="2"/>
        <v>0</v>
      </c>
      <c r="I4" s="239"/>
    </row>
    <row r="5" spans="1:9" ht="12.75">
      <c r="A5" s="238">
        <v>3</v>
      </c>
      <c r="B5" s="294" t="s">
        <v>612</v>
      </c>
      <c r="C5" s="295">
        <v>350</v>
      </c>
      <c r="D5" s="296"/>
      <c r="E5" s="336">
        <f t="shared" si="0"/>
        <v>0</v>
      </c>
      <c r="F5" s="223"/>
      <c r="G5" s="336">
        <f t="shared" si="1"/>
        <v>0</v>
      </c>
      <c r="H5" s="336">
        <f t="shared" si="2"/>
        <v>0</v>
      </c>
      <c r="I5" s="239"/>
    </row>
    <row r="6" spans="1:9" ht="12.75">
      <c r="A6" s="238">
        <v>4</v>
      </c>
      <c r="B6" s="294" t="s">
        <v>613</v>
      </c>
      <c r="C6" s="295">
        <v>200</v>
      </c>
      <c r="D6" s="296"/>
      <c r="E6" s="336">
        <f t="shared" si="0"/>
        <v>0</v>
      </c>
      <c r="F6" s="223"/>
      <c r="G6" s="336">
        <f t="shared" si="1"/>
        <v>0</v>
      </c>
      <c r="H6" s="336">
        <f t="shared" si="2"/>
        <v>0</v>
      </c>
      <c r="I6" s="239"/>
    </row>
    <row r="7" spans="1:9" ht="12.75">
      <c r="A7" s="238">
        <v>5</v>
      </c>
      <c r="B7" s="519" t="s">
        <v>614</v>
      </c>
      <c r="C7" s="295">
        <v>40</v>
      </c>
      <c r="D7" s="296"/>
      <c r="E7" s="336">
        <f t="shared" si="0"/>
        <v>0</v>
      </c>
      <c r="F7" s="223"/>
      <c r="G7" s="336">
        <f t="shared" si="1"/>
        <v>0</v>
      </c>
      <c r="H7" s="336">
        <f t="shared" si="2"/>
        <v>0</v>
      </c>
      <c r="I7" s="239"/>
    </row>
    <row r="8" spans="1:9" ht="12.75">
      <c r="A8" s="238">
        <v>6</v>
      </c>
      <c r="B8" s="301" t="s">
        <v>615</v>
      </c>
      <c r="C8" s="338">
        <v>10</v>
      </c>
      <c r="D8" s="296"/>
      <c r="E8" s="336">
        <f t="shared" si="0"/>
        <v>0</v>
      </c>
      <c r="F8" s="223"/>
      <c r="G8" s="336">
        <f t="shared" si="1"/>
        <v>0</v>
      </c>
      <c r="H8" s="336">
        <f t="shared" si="2"/>
        <v>0</v>
      </c>
      <c r="I8" s="239"/>
    </row>
    <row r="9" spans="1:9" ht="12.75">
      <c r="A9" s="238">
        <v>7</v>
      </c>
      <c r="B9" s="294" t="s">
        <v>616</v>
      </c>
      <c r="C9" s="295">
        <v>50</v>
      </c>
      <c r="D9" s="296"/>
      <c r="E9" s="336">
        <f t="shared" si="0"/>
        <v>0</v>
      </c>
      <c r="F9" s="223"/>
      <c r="G9" s="336">
        <f t="shared" si="1"/>
        <v>0</v>
      </c>
      <c r="H9" s="336">
        <f t="shared" si="2"/>
        <v>0</v>
      </c>
      <c r="I9" s="239"/>
    </row>
    <row r="10" spans="1:9" ht="12.75">
      <c r="A10" s="238">
        <v>8</v>
      </c>
      <c r="B10" s="294" t="s">
        <v>617</v>
      </c>
      <c r="C10" s="295">
        <v>3000</v>
      </c>
      <c r="D10" s="296"/>
      <c r="E10" s="336">
        <f t="shared" si="0"/>
        <v>0</v>
      </c>
      <c r="F10" s="223"/>
      <c r="G10" s="336">
        <f t="shared" si="1"/>
        <v>0</v>
      </c>
      <c r="H10" s="336">
        <f t="shared" si="2"/>
        <v>0</v>
      </c>
      <c r="I10" s="239"/>
    </row>
    <row r="11" spans="1:9" ht="12.75">
      <c r="A11" s="238">
        <v>9</v>
      </c>
      <c r="B11" s="294" t="s">
        <v>618</v>
      </c>
      <c r="C11" s="295">
        <v>200</v>
      </c>
      <c r="D11" s="296"/>
      <c r="E11" s="336">
        <f t="shared" si="0"/>
        <v>0</v>
      </c>
      <c r="F11" s="223"/>
      <c r="G11" s="336">
        <f t="shared" si="1"/>
        <v>0</v>
      </c>
      <c r="H11" s="336">
        <f t="shared" si="2"/>
        <v>0</v>
      </c>
      <c r="I11" s="239"/>
    </row>
    <row r="12" spans="1:9" ht="12.75">
      <c r="A12" s="238">
        <v>10</v>
      </c>
      <c r="B12" s="294" t="s">
        <v>619</v>
      </c>
      <c r="C12" s="295">
        <v>50</v>
      </c>
      <c r="D12" s="296"/>
      <c r="E12" s="336">
        <f t="shared" si="0"/>
        <v>0</v>
      </c>
      <c r="F12" s="223"/>
      <c r="G12" s="336">
        <f t="shared" si="1"/>
        <v>0</v>
      </c>
      <c r="H12" s="336">
        <f t="shared" si="2"/>
        <v>0</v>
      </c>
      <c r="I12" s="239"/>
    </row>
    <row r="13" spans="1:9" ht="12.75">
      <c r="A13" s="238">
        <v>11</v>
      </c>
      <c r="B13" s="544" t="s">
        <v>620</v>
      </c>
      <c r="C13" s="304">
        <v>75</v>
      </c>
      <c r="D13" s="296"/>
      <c r="E13" s="336">
        <f t="shared" si="0"/>
        <v>0</v>
      </c>
      <c r="F13" s="223"/>
      <c r="G13" s="336">
        <f t="shared" si="1"/>
        <v>0</v>
      </c>
      <c r="H13" s="336">
        <f t="shared" si="2"/>
        <v>0</v>
      </c>
      <c r="I13" s="239"/>
    </row>
    <row r="14" spans="1:9" ht="13.5" thickBot="1">
      <c r="A14" s="240">
        <v>12</v>
      </c>
      <c r="B14" s="364" t="s">
        <v>621</v>
      </c>
      <c r="C14" s="345">
        <v>20</v>
      </c>
      <c r="D14" s="296"/>
      <c r="E14" s="336">
        <f t="shared" si="0"/>
        <v>0</v>
      </c>
      <c r="F14" s="223"/>
      <c r="G14" s="336">
        <f t="shared" si="1"/>
        <v>0</v>
      </c>
      <c r="H14" s="336">
        <f t="shared" si="2"/>
        <v>0</v>
      </c>
      <c r="I14" s="241"/>
    </row>
    <row r="15" spans="4:8" ht="26.25" customHeight="1" thickBot="1">
      <c r="D15" s="370" t="s">
        <v>22</v>
      </c>
      <c r="E15" s="473">
        <f>SUM(E3:E14)</f>
        <v>0</v>
      </c>
      <c r="F15" s="372"/>
      <c r="G15" s="371">
        <f>SUM(G3:G14)</f>
        <v>0</v>
      </c>
      <c r="H15" s="545">
        <f>SUM(H3:H14)</f>
        <v>0</v>
      </c>
    </row>
  </sheetData>
  <sheetProtection/>
  <printOptions/>
  <pageMargins left="0.25" right="0.25" top="1.1770833333333333" bottom="0.75" header="0.3" footer="0.3"/>
  <pageSetup horizontalDpi="600" verticalDpi="600" orientation="landscape" paperSize="9" r:id="rId1"/>
  <headerFooter alignWithMargins="0">
    <oddHeader>&amp;LGCR/44/ZP/2018&amp;CCZĘŚC 34.</oddHeader>
    <oddFooter>&amp;R1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16" sqref="D16"/>
    </sheetView>
  </sheetViews>
  <sheetFormatPr defaultColWidth="11.57421875" defaultRowHeight="12.75"/>
  <cols>
    <col min="1" max="1" width="4.57421875" style="0" customWidth="1"/>
    <col min="2" max="2" width="48.28125" style="0" customWidth="1"/>
    <col min="3" max="8" width="11.57421875" style="0" customWidth="1"/>
    <col min="9" max="9" width="16.140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3.5" thickBot="1">
      <c r="A2" s="575">
        <v>1</v>
      </c>
      <c r="B2" s="576">
        <v>2</v>
      </c>
      <c r="C2" s="576">
        <v>3</v>
      </c>
      <c r="D2" s="576">
        <v>4</v>
      </c>
      <c r="E2" s="576">
        <v>5</v>
      </c>
      <c r="F2" s="576">
        <v>6</v>
      </c>
      <c r="G2" s="576">
        <v>7</v>
      </c>
      <c r="H2" s="576">
        <v>8</v>
      </c>
      <c r="I2" s="577">
        <v>9</v>
      </c>
    </row>
    <row r="3" spans="1:9" ht="12.75">
      <c r="A3" s="238">
        <v>1</v>
      </c>
      <c r="B3" s="294" t="s">
        <v>622</v>
      </c>
      <c r="C3" s="295">
        <v>100</v>
      </c>
      <c r="D3" s="296"/>
      <c r="E3" s="336">
        <f>C3*D3</f>
        <v>0</v>
      </c>
      <c r="F3" s="539"/>
      <c r="G3" s="243">
        <f aca="true" t="shared" si="0" ref="G3:G11">E3*F3</f>
        <v>0</v>
      </c>
      <c r="H3" s="243">
        <f aca="true" t="shared" si="1" ref="H3:H11">E3+G3</f>
        <v>0</v>
      </c>
      <c r="I3" s="578"/>
    </row>
    <row r="4" spans="1:9" ht="12.75">
      <c r="A4" s="238">
        <v>2</v>
      </c>
      <c r="B4" s="294" t="s">
        <v>623</v>
      </c>
      <c r="C4" s="295">
        <v>80</v>
      </c>
      <c r="D4" s="296"/>
      <c r="E4" s="336">
        <f>C4*D4</f>
        <v>0</v>
      </c>
      <c r="F4" s="539"/>
      <c r="G4" s="243">
        <f t="shared" si="0"/>
        <v>0</v>
      </c>
      <c r="H4" s="243">
        <f t="shared" si="1"/>
        <v>0</v>
      </c>
      <c r="I4" s="239"/>
    </row>
    <row r="5" spans="1:9" ht="12.75">
      <c r="A5" s="238">
        <v>3</v>
      </c>
      <c r="B5" s="294" t="s">
        <v>624</v>
      </c>
      <c r="C5" s="295">
        <v>50</v>
      </c>
      <c r="D5" s="296"/>
      <c r="E5" s="336">
        <f>C5*D5</f>
        <v>0</v>
      </c>
      <c r="F5" s="539"/>
      <c r="G5" s="243">
        <f t="shared" si="0"/>
        <v>0</v>
      </c>
      <c r="H5" s="243">
        <f t="shared" si="1"/>
        <v>0</v>
      </c>
      <c r="I5" s="239"/>
    </row>
    <row r="6" spans="1:9" ht="12.75">
      <c r="A6" s="238">
        <v>4</v>
      </c>
      <c r="B6" s="294" t="s">
        <v>625</v>
      </c>
      <c r="C6" s="295">
        <v>100</v>
      </c>
      <c r="D6" s="296"/>
      <c r="E6" s="336">
        <f aca="true" t="shared" si="2" ref="E6:E11">C6*D6</f>
        <v>0</v>
      </c>
      <c r="F6" s="539"/>
      <c r="G6" s="243">
        <f t="shared" si="0"/>
        <v>0</v>
      </c>
      <c r="H6" s="243">
        <f t="shared" si="1"/>
        <v>0</v>
      </c>
      <c r="I6" s="239"/>
    </row>
    <row r="7" spans="1:9" ht="12.75">
      <c r="A7" s="238">
        <v>5</v>
      </c>
      <c r="B7" s="519" t="s">
        <v>535</v>
      </c>
      <c r="C7" s="295">
        <v>120</v>
      </c>
      <c r="D7" s="296"/>
      <c r="E7" s="336">
        <f t="shared" si="2"/>
        <v>0</v>
      </c>
      <c r="F7" s="539"/>
      <c r="G7" s="243">
        <f t="shared" si="0"/>
        <v>0</v>
      </c>
      <c r="H7" s="243">
        <f t="shared" si="1"/>
        <v>0</v>
      </c>
      <c r="I7" s="570"/>
    </row>
    <row r="8" spans="1:9" ht="12.75">
      <c r="A8" s="462">
        <v>6</v>
      </c>
      <c r="B8" s="294" t="s">
        <v>673</v>
      </c>
      <c r="C8" s="266">
        <v>100</v>
      </c>
      <c r="D8" s="296"/>
      <c r="E8" s="336">
        <f t="shared" si="2"/>
        <v>0</v>
      </c>
      <c r="F8" s="539"/>
      <c r="G8" s="243">
        <f t="shared" si="0"/>
        <v>0</v>
      </c>
      <c r="H8" s="243">
        <f t="shared" si="1"/>
        <v>0</v>
      </c>
      <c r="I8" s="239"/>
    </row>
    <row r="9" spans="1:9" ht="12.75">
      <c r="A9" s="462">
        <v>7</v>
      </c>
      <c r="B9" s="294" t="s">
        <v>674</v>
      </c>
      <c r="C9" s="266">
        <v>100</v>
      </c>
      <c r="D9" s="296"/>
      <c r="E9" s="336">
        <f t="shared" si="2"/>
        <v>0</v>
      </c>
      <c r="F9" s="539"/>
      <c r="G9" s="243">
        <f t="shared" si="0"/>
        <v>0</v>
      </c>
      <c r="H9" s="243">
        <f t="shared" si="1"/>
        <v>0</v>
      </c>
      <c r="I9" s="239"/>
    </row>
    <row r="10" spans="1:9" ht="12.75">
      <c r="A10" s="462">
        <v>8</v>
      </c>
      <c r="B10" s="294" t="s">
        <v>675</v>
      </c>
      <c r="C10" s="266">
        <v>100</v>
      </c>
      <c r="D10" s="296"/>
      <c r="E10" s="336">
        <f t="shared" si="2"/>
        <v>0</v>
      </c>
      <c r="F10" s="539"/>
      <c r="G10" s="243">
        <f t="shared" si="0"/>
        <v>0</v>
      </c>
      <c r="H10" s="243">
        <f t="shared" si="1"/>
        <v>0</v>
      </c>
      <c r="I10" s="239"/>
    </row>
    <row r="11" spans="1:9" ht="13.5" thickBot="1">
      <c r="A11" s="432">
        <v>9</v>
      </c>
      <c r="B11" s="364" t="s">
        <v>676</v>
      </c>
      <c r="C11" s="272">
        <v>100</v>
      </c>
      <c r="D11" s="315"/>
      <c r="E11" s="346">
        <f t="shared" si="2"/>
        <v>0</v>
      </c>
      <c r="F11" s="579"/>
      <c r="G11" s="245">
        <f t="shared" si="0"/>
        <v>0</v>
      </c>
      <c r="H11" s="245">
        <f t="shared" si="1"/>
        <v>0</v>
      </c>
      <c r="I11" s="241"/>
    </row>
    <row r="12" spans="4:8" ht="29.25" customHeight="1" thickBot="1">
      <c r="D12" s="571" t="s">
        <v>22</v>
      </c>
      <c r="E12" s="572">
        <f>SUM(E3:E11)</f>
        <v>0</v>
      </c>
      <c r="F12" s="573"/>
      <c r="G12" s="572">
        <f>SUM(G3:G11)</f>
        <v>0</v>
      </c>
      <c r="H12" s="574">
        <f>SUM(H3:H11)</f>
        <v>0</v>
      </c>
    </row>
  </sheetData>
  <sheetProtection/>
  <printOptions/>
  <pageMargins left="0.25" right="0.25" top="1.0104166666666667" bottom="0.75" header="0.3" footer="0.3"/>
  <pageSetup horizontalDpi="600" verticalDpi="600" orientation="landscape" paperSize="9" r:id="rId1"/>
  <headerFooter alignWithMargins="0">
    <oddHeader>&amp;LGCR/44/ZP/2018&amp;CCZĘŚĆ 35.</oddHeader>
    <oddFooter>&amp;R1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1" sqref="H1"/>
    </sheetView>
  </sheetViews>
  <sheetFormatPr defaultColWidth="11.57421875" defaultRowHeight="12.75"/>
  <cols>
    <col min="1" max="1" width="7.7109375" style="0" customWidth="1"/>
    <col min="2" max="2" width="45.8515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532">
        <v>1</v>
      </c>
      <c r="B3" s="265" t="s">
        <v>626</v>
      </c>
      <c r="C3" s="265">
        <v>40</v>
      </c>
      <c r="D3" s="300"/>
      <c r="E3" s="356">
        <f>C3*D3</f>
        <v>0</v>
      </c>
      <c r="F3" s="223"/>
      <c r="G3" s="531">
        <f>E3*F3</f>
        <v>0</v>
      </c>
      <c r="H3" s="531">
        <f>E3+G3</f>
        <v>0</v>
      </c>
      <c r="I3" s="533"/>
    </row>
    <row r="4" spans="1:9" ht="13.5" thickBot="1">
      <c r="A4" s="534">
        <v>2</v>
      </c>
      <c r="B4" s="375" t="s">
        <v>627</v>
      </c>
      <c r="C4" s="375">
        <v>40</v>
      </c>
      <c r="D4" s="300"/>
      <c r="E4" s="356">
        <f>C4*D4</f>
        <v>0</v>
      </c>
      <c r="F4" s="348"/>
      <c r="G4" s="531">
        <f>E4*F4</f>
        <v>0</v>
      </c>
      <c r="H4" s="531">
        <f>E4+G4</f>
        <v>0</v>
      </c>
      <c r="I4" s="542"/>
    </row>
    <row r="5" spans="4:8" ht="25.5" customHeight="1" thickBot="1">
      <c r="D5" s="370" t="s">
        <v>22</v>
      </c>
      <c r="E5" s="473">
        <f>SUM(E3:E4)</f>
        <v>0</v>
      </c>
      <c r="F5" s="372"/>
      <c r="G5" s="475">
        <f>SUM(G3:G4)</f>
        <v>0</v>
      </c>
      <c r="H5" s="538">
        <f>SUM(H3:H4)</f>
        <v>0</v>
      </c>
    </row>
  </sheetData>
  <sheetProtection/>
  <printOptions/>
  <pageMargins left="0.25" right="0.25" top="1.2604166666666667" bottom="0.75" header="0.3" footer="0.3"/>
  <pageSetup horizontalDpi="600" verticalDpi="600" orientation="landscape" paperSize="9" r:id="rId1"/>
  <headerFooter alignWithMargins="0">
    <oddHeader>&amp;LGCR/44/ZP/2018&amp;CCZĘŚĆ 36.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8" sqref="E28"/>
    </sheetView>
  </sheetViews>
  <sheetFormatPr defaultColWidth="9.140625" defaultRowHeight="12.75"/>
  <cols>
    <col min="1" max="1" width="5.57421875" style="0" customWidth="1"/>
    <col min="2" max="2" width="57.140625" style="554" customWidth="1"/>
    <col min="4" max="4" width="9.140625" style="0" customWidth="1"/>
    <col min="5" max="5" width="10.8515625" style="0" customWidth="1"/>
    <col min="9" max="9" width="17.8515625" style="0" customWidth="1"/>
  </cols>
  <sheetData>
    <row r="1" spans="1:9" ht="63.75">
      <c r="A1" s="357" t="s">
        <v>0</v>
      </c>
      <c r="B1" s="551" t="s">
        <v>1</v>
      </c>
      <c r="C1" s="358" t="s">
        <v>2</v>
      </c>
      <c r="D1" s="359" t="s">
        <v>3</v>
      </c>
      <c r="E1" s="359" t="s">
        <v>4</v>
      </c>
      <c r="F1" s="359" t="s">
        <v>5</v>
      </c>
      <c r="G1" s="359" t="s">
        <v>6</v>
      </c>
      <c r="H1" s="359" t="s">
        <v>7</v>
      </c>
      <c r="I1" s="361" t="s">
        <v>630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/>
      <c r="G2" s="355"/>
      <c r="H2" s="355"/>
      <c r="I2" s="363"/>
    </row>
    <row r="3" spans="1:9" ht="12.75">
      <c r="A3" s="548">
        <v>1</v>
      </c>
      <c r="B3" s="555" t="s">
        <v>631</v>
      </c>
      <c r="C3" s="546">
        <v>10</v>
      </c>
      <c r="D3" s="467"/>
      <c r="E3" s="557">
        <f>C3*D3</f>
        <v>0</v>
      </c>
      <c r="F3" s="558"/>
      <c r="G3" s="356">
        <f>E3*F3</f>
        <v>0</v>
      </c>
      <c r="H3" s="356">
        <f>E3+G3</f>
        <v>0</v>
      </c>
      <c r="I3" s="549"/>
    </row>
    <row r="4" spans="1:9" ht="12.75">
      <c r="A4" s="548">
        <v>2</v>
      </c>
      <c r="B4" s="552" t="s">
        <v>632</v>
      </c>
      <c r="C4" s="547">
        <v>500</v>
      </c>
      <c r="D4" s="467"/>
      <c r="E4" s="557">
        <f aca="true" t="shared" si="0" ref="E4:E27">C4*D4</f>
        <v>0</v>
      </c>
      <c r="F4" s="558"/>
      <c r="G4" s="356">
        <f aca="true" t="shared" si="1" ref="G4:G27">E4*F4</f>
        <v>0</v>
      </c>
      <c r="H4" s="356">
        <f aca="true" t="shared" si="2" ref="H4:H27">E4+G4</f>
        <v>0</v>
      </c>
      <c r="I4" s="312"/>
    </row>
    <row r="5" spans="1:9" ht="12.75">
      <c r="A5" s="548">
        <v>3</v>
      </c>
      <c r="B5" s="552" t="s">
        <v>633</v>
      </c>
      <c r="C5" s="547">
        <v>20</v>
      </c>
      <c r="D5" s="467"/>
      <c r="E5" s="557">
        <f t="shared" si="0"/>
        <v>0</v>
      </c>
      <c r="F5" s="558"/>
      <c r="G5" s="356">
        <f t="shared" si="1"/>
        <v>0</v>
      </c>
      <c r="H5" s="356">
        <f t="shared" si="2"/>
        <v>0</v>
      </c>
      <c r="I5" s="312"/>
    </row>
    <row r="6" spans="1:9" ht="12.75">
      <c r="A6" s="548">
        <v>4</v>
      </c>
      <c r="B6" s="552" t="s">
        <v>634</v>
      </c>
      <c r="C6" s="547">
        <v>50</v>
      </c>
      <c r="D6" s="467"/>
      <c r="E6" s="557">
        <f t="shared" si="0"/>
        <v>0</v>
      </c>
      <c r="F6" s="558"/>
      <c r="G6" s="356">
        <f t="shared" si="1"/>
        <v>0</v>
      </c>
      <c r="H6" s="356">
        <f t="shared" si="2"/>
        <v>0</v>
      </c>
      <c r="I6" s="312"/>
    </row>
    <row r="7" spans="1:9" ht="12.75">
      <c r="A7" s="548">
        <v>5</v>
      </c>
      <c r="B7" s="552" t="s">
        <v>635</v>
      </c>
      <c r="C7" s="547">
        <v>25</v>
      </c>
      <c r="D7" s="467"/>
      <c r="E7" s="557">
        <f t="shared" si="0"/>
        <v>0</v>
      </c>
      <c r="F7" s="558"/>
      <c r="G7" s="356">
        <f t="shared" si="1"/>
        <v>0</v>
      </c>
      <c r="H7" s="356">
        <f t="shared" si="2"/>
        <v>0</v>
      </c>
      <c r="I7" s="312"/>
    </row>
    <row r="8" spans="1:9" ht="12.75">
      <c r="A8" s="548">
        <v>6</v>
      </c>
      <c r="B8" s="552" t="s">
        <v>636</v>
      </c>
      <c r="C8" s="547">
        <v>50</v>
      </c>
      <c r="D8" s="467"/>
      <c r="E8" s="557">
        <f t="shared" si="0"/>
        <v>0</v>
      </c>
      <c r="F8" s="558"/>
      <c r="G8" s="356">
        <f t="shared" si="1"/>
        <v>0</v>
      </c>
      <c r="H8" s="356">
        <f t="shared" si="2"/>
        <v>0</v>
      </c>
      <c r="I8" s="312"/>
    </row>
    <row r="9" spans="1:9" ht="12.75">
      <c r="A9" s="548">
        <v>7</v>
      </c>
      <c r="B9" s="552" t="s">
        <v>637</v>
      </c>
      <c r="C9" s="547">
        <v>30</v>
      </c>
      <c r="D9" s="467"/>
      <c r="E9" s="557">
        <f t="shared" si="0"/>
        <v>0</v>
      </c>
      <c r="F9" s="558"/>
      <c r="G9" s="356">
        <f t="shared" si="1"/>
        <v>0</v>
      </c>
      <c r="H9" s="356">
        <f t="shared" si="2"/>
        <v>0</v>
      </c>
      <c r="I9" s="312"/>
    </row>
    <row r="10" spans="1:9" ht="12.75">
      <c r="A10" s="548">
        <v>8</v>
      </c>
      <c r="B10" s="552" t="s">
        <v>638</v>
      </c>
      <c r="C10" s="547">
        <v>50</v>
      </c>
      <c r="D10" s="467"/>
      <c r="E10" s="557">
        <f t="shared" si="0"/>
        <v>0</v>
      </c>
      <c r="F10" s="558"/>
      <c r="G10" s="356">
        <f t="shared" si="1"/>
        <v>0</v>
      </c>
      <c r="H10" s="356">
        <f t="shared" si="2"/>
        <v>0</v>
      </c>
      <c r="I10" s="312"/>
    </row>
    <row r="11" spans="1:9" ht="12.75">
      <c r="A11" s="548">
        <v>9</v>
      </c>
      <c r="B11" s="552" t="s">
        <v>639</v>
      </c>
      <c r="C11" s="547">
        <v>30</v>
      </c>
      <c r="D11" s="467"/>
      <c r="E11" s="557">
        <f t="shared" si="0"/>
        <v>0</v>
      </c>
      <c r="F11" s="558"/>
      <c r="G11" s="356">
        <f t="shared" si="1"/>
        <v>0</v>
      </c>
      <c r="H11" s="356">
        <f t="shared" si="2"/>
        <v>0</v>
      </c>
      <c r="I11" s="312"/>
    </row>
    <row r="12" spans="1:9" ht="12.75">
      <c r="A12" s="548">
        <v>10</v>
      </c>
      <c r="B12" s="552" t="s">
        <v>640</v>
      </c>
      <c r="C12" s="547">
        <v>30</v>
      </c>
      <c r="D12" s="467"/>
      <c r="E12" s="557">
        <f t="shared" si="0"/>
        <v>0</v>
      </c>
      <c r="F12" s="558"/>
      <c r="G12" s="356">
        <f t="shared" si="1"/>
        <v>0</v>
      </c>
      <c r="H12" s="356">
        <f t="shared" si="2"/>
        <v>0</v>
      </c>
      <c r="I12" s="312"/>
    </row>
    <row r="13" spans="1:9" ht="12.75">
      <c r="A13" s="548">
        <v>11</v>
      </c>
      <c r="B13" s="552" t="s">
        <v>641</v>
      </c>
      <c r="C13" s="547">
        <v>90</v>
      </c>
      <c r="D13" s="467"/>
      <c r="E13" s="557">
        <f t="shared" si="0"/>
        <v>0</v>
      </c>
      <c r="F13" s="558"/>
      <c r="G13" s="356">
        <f t="shared" si="1"/>
        <v>0</v>
      </c>
      <c r="H13" s="356">
        <f t="shared" si="2"/>
        <v>0</v>
      </c>
      <c r="I13" s="312"/>
    </row>
    <row r="14" spans="1:9" ht="25.5">
      <c r="A14" s="548">
        <v>12</v>
      </c>
      <c r="B14" s="555" t="s">
        <v>642</v>
      </c>
      <c r="C14" s="547">
        <v>30</v>
      </c>
      <c r="D14" s="467"/>
      <c r="E14" s="557">
        <f t="shared" si="0"/>
        <v>0</v>
      </c>
      <c r="F14" s="558"/>
      <c r="G14" s="356">
        <f t="shared" si="1"/>
        <v>0</v>
      </c>
      <c r="H14" s="356">
        <f t="shared" si="2"/>
        <v>0</v>
      </c>
      <c r="I14" s="312"/>
    </row>
    <row r="15" spans="1:9" ht="12.75">
      <c r="A15" s="548">
        <v>13</v>
      </c>
      <c r="B15" s="552" t="s">
        <v>643</v>
      </c>
      <c r="C15" s="547">
        <v>10</v>
      </c>
      <c r="D15" s="467"/>
      <c r="E15" s="557">
        <f t="shared" si="0"/>
        <v>0</v>
      </c>
      <c r="F15" s="558"/>
      <c r="G15" s="356">
        <f t="shared" si="1"/>
        <v>0</v>
      </c>
      <c r="H15" s="356">
        <f t="shared" si="2"/>
        <v>0</v>
      </c>
      <c r="I15" s="312"/>
    </row>
    <row r="16" spans="1:9" ht="12.75">
      <c r="A16" s="548">
        <v>14</v>
      </c>
      <c r="B16" s="552" t="s">
        <v>644</v>
      </c>
      <c r="C16" s="547">
        <v>10</v>
      </c>
      <c r="D16" s="467"/>
      <c r="E16" s="557">
        <f t="shared" si="0"/>
        <v>0</v>
      </c>
      <c r="F16" s="558"/>
      <c r="G16" s="356">
        <f t="shared" si="1"/>
        <v>0</v>
      </c>
      <c r="H16" s="356">
        <f t="shared" si="2"/>
        <v>0</v>
      </c>
      <c r="I16" s="312"/>
    </row>
    <row r="17" spans="1:9" ht="12.75">
      <c r="A17" s="548">
        <v>15</v>
      </c>
      <c r="B17" s="552" t="s">
        <v>645</v>
      </c>
      <c r="C17" s="547">
        <v>80</v>
      </c>
      <c r="D17" s="467"/>
      <c r="E17" s="557">
        <f t="shared" si="0"/>
        <v>0</v>
      </c>
      <c r="F17" s="558"/>
      <c r="G17" s="356">
        <f t="shared" si="1"/>
        <v>0</v>
      </c>
      <c r="H17" s="356">
        <f t="shared" si="2"/>
        <v>0</v>
      </c>
      <c r="I17" s="312"/>
    </row>
    <row r="18" spans="1:9" ht="12.75">
      <c r="A18" s="548">
        <v>16</v>
      </c>
      <c r="B18" s="552" t="s">
        <v>646</v>
      </c>
      <c r="C18" s="547">
        <v>30</v>
      </c>
      <c r="D18" s="467"/>
      <c r="E18" s="557">
        <f t="shared" si="0"/>
        <v>0</v>
      </c>
      <c r="F18" s="558"/>
      <c r="G18" s="356">
        <f t="shared" si="1"/>
        <v>0</v>
      </c>
      <c r="H18" s="356">
        <f t="shared" si="2"/>
        <v>0</v>
      </c>
      <c r="I18" s="312"/>
    </row>
    <row r="19" spans="1:9" ht="12.75">
      <c r="A19" s="548">
        <v>17</v>
      </c>
      <c r="B19" s="552" t="s">
        <v>647</v>
      </c>
      <c r="C19" s="547">
        <v>10</v>
      </c>
      <c r="D19" s="467"/>
      <c r="E19" s="557">
        <f t="shared" si="0"/>
        <v>0</v>
      </c>
      <c r="F19" s="558"/>
      <c r="G19" s="356">
        <f t="shared" si="1"/>
        <v>0</v>
      </c>
      <c r="H19" s="356">
        <f t="shared" si="2"/>
        <v>0</v>
      </c>
      <c r="I19" s="312"/>
    </row>
    <row r="20" spans="1:9" ht="12.75">
      <c r="A20" s="548">
        <v>18</v>
      </c>
      <c r="B20" s="552" t="s">
        <v>648</v>
      </c>
      <c r="C20" s="547">
        <v>20</v>
      </c>
      <c r="D20" s="467"/>
      <c r="E20" s="557">
        <f t="shared" si="0"/>
        <v>0</v>
      </c>
      <c r="F20" s="558"/>
      <c r="G20" s="356">
        <f t="shared" si="1"/>
        <v>0</v>
      </c>
      <c r="H20" s="356">
        <f t="shared" si="2"/>
        <v>0</v>
      </c>
      <c r="I20" s="312"/>
    </row>
    <row r="21" spans="1:9" ht="12.75">
      <c r="A21" s="548">
        <v>19</v>
      </c>
      <c r="B21" s="552" t="s">
        <v>649</v>
      </c>
      <c r="C21" s="547">
        <v>20</v>
      </c>
      <c r="D21" s="467"/>
      <c r="E21" s="557">
        <f t="shared" si="0"/>
        <v>0</v>
      </c>
      <c r="F21" s="558"/>
      <c r="G21" s="356">
        <f t="shared" si="1"/>
        <v>0</v>
      </c>
      <c r="H21" s="356">
        <f t="shared" si="2"/>
        <v>0</v>
      </c>
      <c r="I21" s="312"/>
    </row>
    <row r="22" spans="1:9" ht="12.75">
      <c r="A22" s="548">
        <v>20</v>
      </c>
      <c r="B22" s="552" t="s">
        <v>650</v>
      </c>
      <c r="C22" s="547">
        <v>20</v>
      </c>
      <c r="D22" s="467"/>
      <c r="E22" s="557">
        <f t="shared" si="0"/>
        <v>0</v>
      </c>
      <c r="F22" s="558"/>
      <c r="G22" s="356">
        <f t="shared" si="1"/>
        <v>0</v>
      </c>
      <c r="H22" s="356">
        <f t="shared" si="2"/>
        <v>0</v>
      </c>
      <c r="I22" s="312"/>
    </row>
    <row r="23" spans="1:9" ht="12.75">
      <c r="A23" s="548">
        <v>21</v>
      </c>
      <c r="B23" s="552" t="s">
        <v>651</v>
      </c>
      <c r="C23" s="547">
        <v>10</v>
      </c>
      <c r="D23" s="467"/>
      <c r="E23" s="557">
        <f t="shared" si="0"/>
        <v>0</v>
      </c>
      <c r="F23" s="558"/>
      <c r="G23" s="356">
        <f t="shared" si="1"/>
        <v>0</v>
      </c>
      <c r="H23" s="356">
        <f t="shared" si="2"/>
        <v>0</v>
      </c>
      <c r="I23" s="312"/>
    </row>
    <row r="24" spans="1:9" ht="25.5">
      <c r="A24" s="548">
        <v>22</v>
      </c>
      <c r="B24" s="555" t="s">
        <v>652</v>
      </c>
      <c r="C24" s="547">
        <v>10</v>
      </c>
      <c r="D24" s="467"/>
      <c r="E24" s="557">
        <f t="shared" si="0"/>
        <v>0</v>
      </c>
      <c r="F24" s="558"/>
      <c r="G24" s="356">
        <f t="shared" si="1"/>
        <v>0</v>
      </c>
      <c r="H24" s="356">
        <f t="shared" si="2"/>
        <v>0</v>
      </c>
      <c r="I24" s="312"/>
    </row>
    <row r="25" spans="1:9" ht="25.5">
      <c r="A25" s="548">
        <v>23</v>
      </c>
      <c r="B25" s="555" t="s">
        <v>653</v>
      </c>
      <c r="C25" s="547">
        <v>10</v>
      </c>
      <c r="D25" s="467"/>
      <c r="E25" s="557">
        <f t="shared" si="0"/>
        <v>0</v>
      </c>
      <c r="F25" s="558"/>
      <c r="G25" s="356">
        <f t="shared" si="1"/>
        <v>0</v>
      </c>
      <c r="H25" s="356">
        <f t="shared" si="2"/>
        <v>0</v>
      </c>
      <c r="I25" s="312"/>
    </row>
    <row r="26" spans="1:9" ht="25.5">
      <c r="A26" s="548">
        <v>24</v>
      </c>
      <c r="B26" s="555" t="s">
        <v>654</v>
      </c>
      <c r="C26" s="547">
        <v>10</v>
      </c>
      <c r="D26" s="467"/>
      <c r="E26" s="557">
        <f t="shared" si="0"/>
        <v>0</v>
      </c>
      <c r="F26" s="558"/>
      <c r="G26" s="356">
        <f t="shared" si="1"/>
        <v>0</v>
      </c>
      <c r="H26" s="356">
        <f t="shared" si="2"/>
        <v>0</v>
      </c>
      <c r="I26" s="312"/>
    </row>
    <row r="27" spans="1:9" ht="13.5" thickBot="1">
      <c r="A27" s="550">
        <v>25</v>
      </c>
      <c r="B27" s="553" t="s">
        <v>655</v>
      </c>
      <c r="C27" s="556">
        <v>500</v>
      </c>
      <c r="D27" s="467"/>
      <c r="E27" s="557">
        <f t="shared" si="0"/>
        <v>0</v>
      </c>
      <c r="F27" s="558"/>
      <c r="G27" s="356">
        <f t="shared" si="1"/>
        <v>0</v>
      </c>
      <c r="H27" s="356">
        <f t="shared" si="2"/>
        <v>0</v>
      </c>
      <c r="I27" s="317"/>
    </row>
    <row r="28" spans="3:9" ht="25.5" customHeight="1" thickBot="1">
      <c r="C28" s="370" t="s">
        <v>22</v>
      </c>
      <c r="D28" s="372"/>
      <c r="E28" s="473">
        <f>SUM(E3:E27)</f>
        <v>0</v>
      </c>
      <c r="F28" s="372"/>
      <c r="G28" s="371">
        <f>SUM(G3:G27)</f>
        <v>0</v>
      </c>
      <c r="H28" s="545">
        <f>SUM(H3:H27)</f>
        <v>0</v>
      </c>
      <c r="I28" s="126"/>
    </row>
  </sheetData>
  <sheetProtection/>
  <printOptions/>
  <pageMargins left="0.25" right="0.25" top="0.8854166666666666" bottom="0.75" header="0.3" footer="0.3"/>
  <pageSetup horizontalDpi="600" verticalDpi="600" orientation="landscape" paperSize="9" r:id="rId1"/>
  <headerFooter>
    <oddHeader>&amp;LGCR/44/ZP/2018&amp;CCZĘŚĆ 37.</oddHeader>
    <oddFooter>&amp;R1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6.140625" style="0" customWidth="1"/>
    <col min="2" max="2" width="39.421875" style="0" customWidth="1"/>
    <col min="5" max="5" width="12.28125" style="0" customWidth="1"/>
    <col min="8" max="8" width="12.57421875" style="0" customWidth="1"/>
    <col min="9" max="9" width="25.281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566">
        <v>1</v>
      </c>
      <c r="B2" s="560">
        <v>2</v>
      </c>
      <c r="C2" s="560">
        <v>3</v>
      </c>
      <c r="D2" s="560">
        <v>4</v>
      </c>
      <c r="E2" s="560">
        <v>5</v>
      </c>
      <c r="F2" s="560">
        <v>6</v>
      </c>
      <c r="G2" s="560">
        <v>7</v>
      </c>
      <c r="H2" s="560">
        <v>8</v>
      </c>
      <c r="I2" s="567">
        <v>9</v>
      </c>
    </row>
    <row r="3" spans="1:9" ht="12.75">
      <c r="A3" s="462">
        <v>1</v>
      </c>
      <c r="B3" s="561" t="s">
        <v>656</v>
      </c>
      <c r="C3" s="266">
        <v>250</v>
      </c>
      <c r="D3" s="562"/>
      <c r="E3" s="296">
        <f>C3*D3</f>
        <v>0</v>
      </c>
      <c r="F3" s="468"/>
      <c r="G3" s="467">
        <f>E3*F3</f>
        <v>0</v>
      </c>
      <c r="H3" s="467">
        <f>E3+G3</f>
        <v>0</v>
      </c>
      <c r="I3" s="312"/>
    </row>
    <row r="4" spans="1:9" ht="12.75">
      <c r="A4" s="462">
        <v>2</v>
      </c>
      <c r="B4" s="487" t="s">
        <v>657</v>
      </c>
      <c r="C4" s="266">
        <v>150</v>
      </c>
      <c r="D4" s="562"/>
      <c r="E4" s="296">
        <f aca="true" t="shared" si="0" ref="E4:E19">C4*D4</f>
        <v>0</v>
      </c>
      <c r="F4" s="468"/>
      <c r="G4" s="467">
        <f aca="true" t="shared" si="1" ref="G4:G19">E4*F4</f>
        <v>0</v>
      </c>
      <c r="H4" s="467">
        <f aca="true" t="shared" si="2" ref="H4:H19">E4+G4</f>
        <v>0</v>
      </c>
      <c r="I4" s="312"/>
    </row>
    <row r="5" spans="1:9" ht="12.75">
      <c r="A5" s="462">
        <v>3</v>
      </c>
      <c r="B5" s="561" t="s">
        <v>658</v>
      </c>
      <c r="C5" s="266">
        <v>80</v>
      </c>
      <c r="D5" s="562"/>
      <c r="E5" s="296">
        <f t="shared" si="0"/>
        <v>0</v>
      </c>
      <c r="F5" s="468"/>
      <c r="G5" s="467">
        <f t="shared" si="1"/>
        <v>0</v>
      </c>
      <c r="H5" s="467">
        <f t="shared" si="2"/>
        <v>0</v>
      </c>
      <c r="I5" s="312"/>
    </row>
    <row r="6" spans="1:9" ht="12.75">
      <c r="A6" s="462">
        <v>4</v>
      </c>
      <c r="B6" s="561" t="s">
        <v>659</v>
      </c>
      <c r="C6" s="266">
        <v>120</v>
      </c>
      <c r="D6" s="562"/>
      <c r="E6" s="296">
        <f t="shared" si="0"/>
        <v>0</v>
      </c>
      <c r="F6" s="468"/>
      <c r="G6" s="467">
        <f t="shared" si="1"/>
        <v>0</v>
      </c>
      <c r="H6" s="467">
        <f t="shared" si="2"/>
        <v>0</v>
      </c>
      <c r="I6" s="312"/>
    </row>
    <row r="7" spans="1:9" ht="12.75">
      <c r="A7" s="462">
        <v>5</v>
      </c>
      <c r="B7" s="294" t="s">
        <v>660</v>
      </c>
      <c r="C7" s="295">
        <v>40</v>
      </c>
      <c r="D7" s="562"/>
      <c r="E7" s="296">
        <f t="shared" si="0"/>
        <v>0</v>
      </c>
      <c r="F7" s="468"/>
      <c r="G7" s="467">
        <f t="shared" si="1"/>
        <v>0</v>
      </c>
      <c r="H7" s="467">
        <f t="shared" si="2"/>
        <v>0</v>
      </c>
      <c r="I7" s="312"/>
    </row>
    <row r="8" spans="1:9" ht="12.75">
      <c r="A8" s="462">
        <v>6</v>
      </c>
      <c r="B8" s="294" t="s">
        <v>661</v>
      </c>
      <c r="C8" s="295">
        <v>40</v>
      </c>
      <c r="D8" s="562"/>
      <c r="E8" s="296">
        <f t="shared" si="0"/>
        <v>0</v>
      </c>
      <c r="F8" s="468"/>
      <c r="G8" s="467">
        <f t="shared" si="1"/>
        <v>0</v>
      </c>
      <c r="H8" s="467">
        <f t="shared" si="2"/>
        <v>0</v>
      </c>
      <c r="I8" s="312"/>
    </row>
    <row r="9" spans="1:9" ht="12.75">
      <c r="A9" s="462">
        <v>7</v>
      </c>
      <c r="B9" s="294" t="s">
        <v>662</v>
      </c>
      <c r="C9" s="295">
        <v>100</v>
      </c>
      <c r="D9" s="562"/>
      <c r="E9" s="296">
        <f t="shared" si="0"/>
        <v>0</v>
      </c>
      <c r="F9" s="468"/>
      <c r="G9" s="467">
        <f t="shared" si="1"/>
        <v>0</v>
      </c>
      <c r="H9" s="467">
        <f t="shared" si="2"/>
        <v>0</v>
      </c>
      <c r="I9" s="312"/>
    </row>
    <row r="10" spans="1:9" ht="12.75">
      <c r="A10" s="462">
        <v>8</v>
      </c>
      <c r="B10" s="563" t="s">
        <v>663</v>
      </c>
      <c r="C10" s="564">
        <v>100</v>
      </c>
      <c r="D10" s="562"/>
      <c r="E10" s="296">
        <f t="shared" si="0"/>
        <v>0</v>
      </c>
      <c r="F10" s="468"/>
      <c r="G10" s="467">
        <f t="shared" si="1"/>
        <v>0</v>
      </c>
      <c r="H10" s="467">
        <f t="shared" si="2"/>
        <v>0</v>
      </c>
      <c r="I10" s="312"/>
    </row>
    <row r="11" spans="1:9" ht="12.75">
      <c r="A11" s="462">
        <v>9</v>
      </c>
      <c r="B11" s="563" t="s">
        <v>664</v>
      </c>
      <c r="C11" s="564">
        <v>550</v>
      </c>
      <c r="D11" s="562"/>
      <c r="E11" s="296">
        <f t="shared" si="0"/>
        <v>0</v>
      </c>
      <c r="F11" s="468"/>
      <c r="G11" s="467">
        <f t="shared" si="1"/>
        <v>0</v>
      </c>
      <c r="H11" s="467">
        <f t="shared" si="2"/>
        <v>0</v>
      </c>
      <c r="I11" s="312"/>
    </row>
    <row r="12" spans="1:9" ht="12.75">
      <c r="A12" s="462">
        <v>10</v>
      </c>
      <c r="B12" s="563" t="s">
        <v>665</v>
      </c>
      <c r="C12" s="564">
        <v>70</v>
      </c>
      <c r="D12" s="562"/>
      <c r="E12" s="296">
        <f t="shared" si="0"/>
        <v>0</v>
      </c>
      <c r="F12" s="468"/>
      <c r="G12" s="467">
        <f t="shared" si="1"/>
        <v>0</v>
      </c>
      <c r="H12" s="467">
        <f t="shared" si="2"/>
        <v>0</v>
      </c>
      <c r="I12" s="312"/>
    </row>
    <row r="13" spans="1:9" ht="12.75">
      <c r="A13" s="462">
        <v>11</v>
      </c>
      <c r="B13" s="563" t="s">
        <v>666</v>
      </c>
      <c r="C13" s="564">
        <v>500</v>
      </c>
      <c r="D13" s="562"/>
      <c r="E13" s="296">
        <f t="shared" si="0"/>
        <v>0</v>
      </c>
      <c r="F13" s="468"/>
      <c r="G13" s="467">
        <f t="shared" si="1"/>
        <v>0</v>
      </c>
      <c r="H13" s="467">
        <f t="shared" si="2"/>
        <v>0</v>
      </c>
      <c r="I13" s="312"/>
    </row>
    <row r="14" spans="1:9" ht="12.75">
      <c r="A14" s="462">
        <v>12</v>
      </c>
      <c r="B14" s="565" t="s">
        <v>667</v>
      </c>
      <c r="C14" s="564">
        <v>100</v>
      </c>
      <c r="D14" s="562"/>
      <c r="E14" s="296">
        <f t="shared" si="0"/>
        <v>0</v>
      </c>
      <c r="F14" s="468"/>
      <c r="G14" s="467">
        <f t="shared" si="1"/>
        <v>0</v>
      </c>
      <c r="H14" s="467">
        <f t="shared" si="2"/>
        <v>0</v>
      </c>
      <c r="I14" s="312"/>
    </row>
    <row r="15" spans="1:9" ht="12.75">
      <c r="A15" s="462">
        <v>13</v>
      </c>
      <c r="B15" s="563" t="s">
        <v>668</v>
      </c>
      <c r="C15" s="564">
        <v>40</v>
      </c>
      <c r="D15" s="562"/>
      <c r="E15" s="296">
        <f t="shared" si="0"/>
        <v>0</v>
      </c>
      <c r="F15" s="468"/>
      <c r="G15" s="467">
        <f t="shared" si="1"/>
        <v>0</v>
      </c>
      <c r="H15" s="467">
        <f t="shared" si="2"/>
        <v>0</v>
      </c>
      <c r="I15" s="312"/>
    </row>
    <row r="16" spans="1:9" ht="12.75">
      <c r="A16" s="462">
        <v>14</v>
      </c>
      <c r="B16" s="563" t="s">
        <v>669</v>
      </c>
      <c r="C16" s="564">
        <v>25</v>
      </c>
      <c r="D16" s="562"/>
      <c r="E16" s="296">
        <f t="shared" si="0"/>
        <v>0</v>
      </c>
      <c r="F16" s="468"/>
      <c r="G16" s="467">
        <f t="shared" si="1"/>
        <v>0</v>
      </c>
      <c r="H16" s="467">
        <f t="shared" si="2"/>
        <v>0</v>
      </c>
      <c r="I16" s="312"/>
    </row>
    <row r="17" spans="1:9" ht="12.75">
      <c r="A17" s="462">
        <v>15</v>
      </c>
      <c r="B17" s="563" t="s">
        <v>670</v>
      </c>
      <c r="C17" s="564">
        <v>20</v>
      </c>
      <c r="D17" s="562"/>
      <c r="E17" s="296">
        <f t="shared" si="0"/>
        <v>0</v>
      </c>
      <c r="F17" s="468"/>
      <c r="G17" s="467">
        <f t="shared" si="1"/>
        <v>0</v>
      </c>
      <c r="H17" s="467">
        <f t="shared" si="2"/>
        <v>0</v>
      </c>
      <c r="I17" s="312"/>
    </row>
    <row r="18" spans="1:9" ht="12.75">
      <c r="A18" s="462">
        <v>16</v>
      </c>
      <c r="B18" s="563" t="s">
        <v>671</v>
      </c>
      <c r="C18" s="564">
        <v>70</v>
      </c>
      <c r="D18" s="562"/>
      <c r="E18" s="296">
        <f t="shared" si="0"/>
        <v>0</v>
      </c>
      <c r="F18" s="468"/>
      <c r="G18" s="467">
        <f t="shared" si="1"/>
        <v>0</v>
      </c>
      <c r="H18" s="467">
        <f t="shared" si="2"/>
        <v>0</v>
      </c>
      <c r="I18" s="312"/>
    </row>
    <row r="19" spans="1:9" ht="13.5" thickBot="1">
      <c r="A19" s="432">
        <v>17</v>
      </c>
      <c r="B19" s="272" t="s">
        <v>672</v>
      </c>
      <c r="C19" s="272">
        <v>100</v>
      </c>
      <c r="D19" s="562"/>
      <c r="E19" s="296">
        <f t="shared" si="0"/>
        <v>0</v>
      </c>
      <c r="F19" s="468"/>
      <c r="G19" s="467">
        <f t="shared" si="1"/>
        <v>0</v>
      </c>
      <c r="H19" s="467">
        <f t="shared" si="2"/>
        <v>0</v>
      </c>
      <c r="I19" s="317"/>
    </row>
    <row r="20" spans="1:9" ht="26.25" customHeight="1" thickBot="1">
      <c r="A20" s="559"/>
      <c r="B20" s="559"/>
      <c r="C20" s="568"/>
      <c r="D20" s="370" t="s">
        <v>22</v>
      </c>
      <c r="E20" s="473">
        <f>SUM(E3:E19)</f>
        <v>0</v>
      </c>
      <c r="F20" s="569"/>
      <c r="G20" s="473">
        <f>SUM(G3:G19)</f>
        <v>0</v>
      </c>
      <c r="H20" s="474">
        <f>SUM(H3:H19)</f>
        <v>0</v>
      </c>
      <c r="I20" s="93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&amp;LGCR/44/ZP/2018&amp;CCZĘŚĆ 38.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J26" sqref="J26"/>
    </sheetView>
  </sheetViews>
  <sheetFormatPr defaultColWidth="11.57421875" defaultRowHeight="12.75"/>
  <cols>
    <col min="1" max="1" width="4.140625" style="0" customWidth="1"/>
    <col min="2" max="2" width="36.140625" style="0" customWidth="1"/>
    <col min="3" max="3" width="10.140625" style="0" customWidth="1"/>
    <col min="4" max="4" width="11.28125" style="0" customWidth="1"/>
    <col min="5" max="5" width="13.140625" style="0" customWidth="1"/>
    <col min="6" max="6" width="8.140625" style="0" customWidth="1"/>
    <col min="7" max="7" width="11.7109375" style="0" customWidth="1"/>
    <col min="8" max="8" width="14.28125" style="0" customWidth="1"/>
    <col min="9" max="9" width="22.421875" style="0" customWidth="1"/>
  </cols>
  <sheetData>
    <row r="1" spans="1:9" ht="76.5">
      <c r="A1" s="61" t="s">
        <v>0</v>
      </c>
      <c r="B1" s="62" t="s">
        <v>1</v>
      </c>
      <c r="C1" s="62" t="s">
        <v>2</v>
      </c>
      <c r="D1" s="63" t="s">
        <v>3</v>
      </c>
      <c r="E1" s="63" t="s">
        <v>32</v>
      </c>
      <c r="F1" s="64" t="s">
        <v>5</v>
      </c>
      <c r="G1" s="63" t="s">
        <v>6</v>
      </c>
      <c r="H1" s="63" t="s">
        <v>33</v>
      </c>
      <c r="I1" s="65" t="s">
        <v>8</v>
      </c>
    </row>
    <row r="2" spans="1:9" ht="12.75">
      <c r="A2" s="66">
        <v>1</v>
      </c>
      <c r="B2" s="67">
        <v>2</v>
      </c>
      <c r="C2" s="67">
        <v>3</v>
      </c>
      <c r="D2" s="67">
        <v>4</v>
      </c>
      <c r="E2" s="67">
        <v>5</v>
      </c>
      <c r="F2" s="67">
        <v>6</v>
      </c>
      <c r="G2" s="67">
        <v>7</v>
      </c>
      <c r="H2" s="67">
        <v>8</v>
      </c>
      <c r="I2" s="68">
        <v>9</v>
      </c>
    </row>
    <row r="3" spans="1:9" ht="13.5" customHeight="1">
      <c r="A3" s="69">
        <v>1</v>
      </c>
      <c r="B3" s="70" t="s">
        <v>49</v>
      </c>
      <c r="C3" s="71">
        <v>100</v>
      </c>
      <c r="D3" s="72"/>
      <c r="E3" s="246">
        <f aca="true" t="shared" si="0" ref="E3:E11">C3*D3</f>
        <v>0</v>
      </c>
      <c r="F3" s="73"/>
      <c r="G3" s="246">
        <f aca="true" t="shared" si="1" ref="G3:G11">E3*F3</f>
        <v>0</v>
      </c>
      <c r="H3" s="246">
        <f>E3+G3</f>
        <v>0</v>
      </c>
      <c r="I3" s="74"/>
    </row>
    <row r="4" spans="1:9" ht="13.5" customHeight="1">
      <c r="A4" s="69">
        <v>2</v>
      </c>
      <c r="B4" s="70" t="s">
        <v>50</v>
      </c>
      <c r="C4" s="71">
        <v>30</v>
      </c>
      <c r="D4" s="72"/>
      <c r="E4" s="246">
        <f t="shared" si="0"/>
        <v>0</v>
      </c>
      <c r="F4" s="73"/>
      <c r="G4" s="246">
        <f t="shared" si="1"/>
        <v>0</v>
      </c>
      <c r="H4" s="246">
        <f aca="true" t="shared" si="2" ref="H4:H11">E4+G4</f>
        <v>0</v>
      </c>
      <c r="I4" s="74"/>
    </row>
    <row r="5" spans="1:9" ht="13.5" customHeight="1">
      <c r="A5" s="69">
        <v>3</v>
      </c>
      <c r="B5" s="70" t="s">
        <v>51</v>
      </c>
      <c r="C5" s="71">
        <v>30</v>
      </c>
      <c r="D5" s="72"/>
      <c r="E5" s="246">
        <f t="shared" si="0"/>
        <v>0</v>
      </c>
      <c r="F5" s="73"/>
      <c r="G5" s="246">
        <f t="shared" si="1"/>
        <v>0</v>
      </c>
      <c r="H5" s="246">
        <f t="shared" si="2"/>
        <v>0</v>
      </c>
      <c r="I5" s="74"/>
    </row>
    <row r="6" spans="1:9" ht="13.5" customHeight="1">
      <c r="A6" s="69">
        <v>4</v>
      </c>
      <c r="B6" s="70" t="s">
        <v>52</v>
      </c>
      <c r="C6" s="71">
        <v>30</v>
      </c>
      <c r="D6" s="72"/>
      <c r="E6" s="246">
        <f t="shared" si="0"/>
        <v>0</v>
      </c>
      <c r="F6" s="73"/>
      <c r="G6" s="246">
        <f t="shared" si="1"/>
        <v>0</v>
      </c>
      <c r="H6" s="246">
        <f t="shared" si="2"/>
        <v>0</v>
      </c>
      <c r="I6" s="74"/>
    </row>
    <row r="7" spans="1:9" ht="13.5" customHeight="1">
      <c r="A7" s="69">
        <v>5</v>
      </c>
      <c r="B7" s="70" t="s">
        <v>53</v>
      </c>
      <c r="C7" s="71">
        <v>20</v>
      </c>
      <c r="D7" s="72"/>
      <c r="E7" s="246">
        <f t="shared" si="0"/>
        <v>0</v>
      </c>
      <c r="F7" s="73"/>
      <c r="G7" s="246">
        <f t="shared" si="1"/>
        <v>0</v>
      </c>
      <c r="H7" s="246">
        <f t="shared" si="2"/>
        <v>0</v>
      </c>
      <c r="I7" s="74"/>
    </row>
    <row r="8" spans="1:9" ht="13.5" customHeight="1">
      <c r="A8" s="69">
        <v>6</v>
      </c>
      <c r="B8" s="75" t="s">
        <v>54</v>
      </c>
      <c r="C8" s="71">
        <v>50</v>
      </c>
      <c r="D8" s="72"/>
      <c r="E8" s="246">
        <f t="shared" si="0"/>
        <v>0</v>
      </c>
      <c r="F8" s="73"/>
      <c r="G8" s="246">
        <f t="shared" si="1"/>
        <v>0</v>
      </c>
      <c r="H8" s="246">
        <f t="shared" si="2"/>
        <v>0</v>
      </c>
      <c r="I8" s="74"/>
    </row>
    <row r="9" spans="1:9" ht="12.75">
      <c r="A9" s="69">
        <v>7</v>
      </c>
      <c r="B9" s="76" t="s">
        <v>55</v>
      </c>
      <c r="C9" s="76">
        <v>30</v>
      </c>
      <c r="D9" s="77"/>
      <c r="E9" s="246">
        <f t="shared" si="0"/>
        <v>0</v>
      </c>
      <c r="F9" s="73"/>
      <c r="G9" s="246">
        <f t="shared" si="1"/>
        <v>0</v>
      </c>
      <c r="H9" s="246">
        <f t="shared" si="2"/>
        <v>0</v>
      </c>
      <c r="I9" s="78"/>
    </row>
    <row r="10" spans="1:9" ht="12.75">
      <c r="A10" s="69">
        <v>8</v>
      </c>
      <c r="B10" s="76" t="s">
        <v>56</v>
      </c>
      <c r="C10" s="76">
        <v>70</v>
      </c>
      <c r="D10" s="77"/>
      <c r="E10" s="246">
        <f t="shared" si="0"/>
        <v>0</v>
      </c>
      <c r="F10" s="73"/>
      <c r="G10" s="246">
        <f t="shared" si="1"/>
        <v>0</v>
      </c>
      <c r="H10" s="246">
        <f t="shared" si="2"/>
        <v>0</v>
      </c>
      <c r="I10" s="78"/>
    </row>
    <row r="11" spans="1:9" ht="12.75">
      <c r="A11" s="79">
        <v>9</v>
      </c>
      <c r="B11" s="80" t="s">
        <v>57</v>
      </c>
      <c r="C11" s="80">
        <v>40</v>
      </c>
      <c r="D11" s="81"/>
      <c r="E11" s="246">
        <f t="shared" si="0"/>
        <v>0</v>
      </c>
      <c r="F11" s="73"/>
      <c r="G11" s="246">
        <f t="shared" si="1"/>
        <v>0</v>
      </c>
      <c r="H11" s="246">
        <f t="shared" si="2"/>
        <v>0</v>
      </c>
      <c r="I11" s="82"/>
    </row>
    <row r="12" spans="4:9" ht="21.75" customHeight="1">
      <c r="D12" s="83" t="s">
        <v>22</v>
      </c>
      <c r="E12" s="84">
        <f>SUM(E3:E11)</f>
        <v>0</v>
      </c>
      <c r="F12" s="85"/>
      <c r="G12" s="84">
        <f>SUM(G3:G11)</f>
        <v>0</v>
      </c>
      <c r="H12" s="86">
        <f>SUM(H3:H11)</f>
        <v>0</v>
      </c>
      <c r="I12" s="87"/>
    </row>
  </sheetData>
  <sheetProtection/>
  <printOptions/>
  <pageMargins left="0.7875" right="0.7875" top="1.3777777777777778" bottom="1.0631944444444446" header="0.7875" footer="0.7875"/>
  <pageSetup horizontalDpi="600" verticalDpi="600" orientation="landscape" paperSize="9" r:id="rId1"/>
  <headerFooter alignWithMargins="0">
    <oddHeader>&amp;LGCR/44/ZP/2018&amp;CCZĘŚĆ 4.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I39" sqref="I39"/>
    </sheetView>
  </sheetViews>
  <sheetFormatPr defaultColWidth="11.57421875" defaultRowHeight="12.75" customHeight="1"/>
  <cols>
    <col min="1" max="1" width="4.7109375" style="0" customWidth="1"/>
    <col min="2" max="2" width="47.57421875" style="0" customWidth="1"/>
    <col min="3" max="3" width="9.8515625" style="0" customWidth="1"/>
    <col min="4" max="4" width="10.57421875" style="0" customWidth="1"/>
    <col min="5" max="5" width="11.7109375" style="0" customWidth="1"/>
    <col min="6" max="6" width="9.140625" style="0" customWidth="1"/>
    <col min="7" max="7" width="9.7109375" style="0" customWidth="1"/>
    <col min="8" max="8" width="13.421875" style="0" customWidth="1"/>
    <col min="9" max="9" width="18.140625" style="0" customWidth="1"/>
  </cols>
  <sheetData>
    <row r="1" spans="1:9" s="88" customFormat="1" ht="63.75" customHeight="1">
      <c r="A1" s="249" t="s">
        <v>0</v>
      </c>
      <c r="B1" s="250" t="s">
        <v>1</v>
      </c>
      <c r="C1" s="250" t="s">
        <v>2</v>
      </c>
      <c r="D1" s="251" t="s">
        <v>3</v>
      </c>
      <c r="E1" s="251" t="s">
        <v>58</v>
      </c>
      <c r="F1" s="252" t="s">
        <v>5</v>
      </c>
      <c r="G1" s="251" t="s">
        <v>59</v>
      </c>
      <c r="H1" s="251" t="s">
        <v>60</v>
      </c>
      <c r="I1" s="253" t="s">
        <v>8</v>
      </c>
    </row>
    <row r="2" spans="1:9" s="89" customFormat="1" ht="12.75" customHeight="1">
      <c r="A2" s="256">
        <v>1</v>
      </c>
      <c r="B2" s="257">
        <v>2</v>
      </c>
      <c r="C2" s="257">
        <v>3</v>
      </c>
      <c r="D2" s="257">
        <v>4</v>
      </c>
      <c r="E2" s="257">
        <v>5</v>
      </c>
      <c r="F2" s="257">
        <v>6</v>
      </c>
      <c r="G2" s="257">
        <v>7</v>
      </c>
      <c r="H2" s="257">
        <v>8</v>
      </c>
      <c r="I2" s="258">
        <v>9</v>
      </c>
    </row>
    <row r="3" spans="1:9" s="88" customFormat="1" ht="12.75" customHeight="1">
      <c r="A3" s="268">
        <v>1</v>
      </c>
      <c r="B3" s="259" t="s">
        <v>61</v>
      </c>
      <c r="C3" s="259">
        <v>50</v>
      </c>
      <c r="D3" s="260"/>
      <c r="E3" s="260">
        <f aca="true" t="shared" si="0" ref="E3:E24">C3*D3</f>
        <v>0</v>
      </c>
      <c r="F3" s="261"/>
      <c r="G3" s="260">
        <f aca="true" t="shared" si="1" ref="G3:G24">E3*F3</f>
        <v>0</v>
      </c>
      <c r="H3" s="260">
        <f aca="true" t="shared" si="2" ref="H3:H24">E3+G3</f>
        <v>0</v>
      </c>
      <c r="I3" s="269"/>
    </row>
    <row r="4" spans="1:9" s="88" customFormat="1" ht="12.75" customHeight="1">
      <c r="A4" s="268">
        <v>2</v>
      </c>
      <c r="B4" s="259" t="s">
        <v>62</v>
      </c>
      <c r="C4" s="259">
        <v>50</v>
      </c>
      <c r="D4" s="260"/>
      <c r="E4" s="260">
        <f t="shared" si="0"/>
        <v>0</v>
      </c>
      <c r="F4" s="261"/>
      <c r="G4" s="260">
        <f t="shared" si="1"/>
        <v>0</v>
      </c>
      <c r="H4" s="260">
        <f t="shared" si="2"/>
        <v>0</v>
      </c>
      <c r="I4" s="269"/>
    </row>
    <row r="5" spans="1:9" s="88" customFormat="1" ht="12.75" customHeight="1">
      <c r="A5" s="268">
        <v>3</v>
      </c>
      <c r="B5" s="259" t="s">
        <v>63</v>
      </c>
      <c r="C5" s="259">
        <v>50</v>
      </c>
      <c r="D5" s="260"/>
      <c r="E5" s="260">
        <f t="shared" si="0"/>
        <v>0</v>
      </c>
      <c r="F5" s="261"/>
      <c r="G5" s="260">
        <f t="shared" si="1"/>
        <v>0</v>
      </c>
      <c r="H5" s="260">
        <f t="shared" si="2"/>
        <v>0</v>
      </c>
      <c r="I5" s="269"/>
    </row>
    <row r="6" spans="1:9" s="88" customFormat="1" ht="12.75" customHeight="1">
      <c r="A6" s="268">
        <v>4</v>
      </c>
      <c r="B6" s="259" t="s">
        <v>64</v>
      </c>
      <c r="C6" s="259">
        <v>50</v>
      </c>
      <c r="D6" s="260"/>
      <c r="E6" s="260">
        <f t="shared" si="0"/>
        <v>0</v>
      </c>
      <c r="F6" s="261"/>
      <c r="G6" s="260">
        <f t="shared" si="1"/>
        <v>0</v>
      </c>
      <c r="H6" s="260">
        <f t="shared" si="2"/>
        <v>0</v>
      </c>
      <c r="I6" s="269"/>
    </row>
    <row r="7" spans="1:9" s="88" customFormat="1" ht="12.75" customHeight="1">
      <c r="A7" s="268">
        <v>5</v>
      </c>
      <c r="B7" s="259" t="s">
        <v>65</v>
      </c>
      <c r="C7" s="259">
        <v>50</v>
      </c>
      <c r="D7" s="260"/>
      <c r="E7" s="260">
        <f t="shared" si="0"/>
        <v>0</v>
      </c>
      <c r="F7" s="261"/>
      <c r="G7" s="260">
        <f t="shared" si="1"/>
        <v>0</v>
      </c>
      <c r="H7" s="260">
        <f t="shared" si="2"/>
        <v>0</v>
      </c>
      <c r="I7" s="269"/>
    </row>
    <row r="8" spans="1:9" s="88" customFormat="1" ht="12.75" customHeight="1">
      <c r="A8" s="268">
        <v>6</v>
      </c>
      <c r="B8" s="259" t="s">
        <v>66</v>
      </c>
      <c r="C8" s="259">
        <v>80</v>
      </c>
      <c r="D8" s="260"/>
      <c r="E8" s="260">
        <f t="shared" si="0"/>
        <v>0</v>
      </c>
      <c r="F8" s="261"/>
      <c r="G8" s="260">
        <f t="shared" si="1"/>
        <v>0</v>
      </c>
      <c r="H8" s="260">
        <f t="shared" si="2"/>
        <v>0</v>
      </c>
      <c r="I8" s="269"/>
    </row>
    <row r="9" spans="1:9" s="88" customFormat="1" ht="12.75" customHeight="1">
      <c r="A9" s="268">
        <v>7</v>
      </c>
      <c r="B9" s="259" t="s">
        <v>67</v>
      </c>
      <c r="C9" s="259">
        <v>170</v>
      </c>
      <c r="D9" s="260"/>
      <c r="E9" s="260">
        <f t="shared" si="0"/>
        <v>0</v>
      </c>
      <c r="F9" s="261"/>
      <c r="G9" s="260">
        <f t="shared" si="1"/>
        <v>0</v>
      </c>
      <c r="H9" s="260">
        <f t="shared" si="2"/>
        <v>0</v>
      </c>
      <c r="I9" s="269"/>
    </row>
    <row r="10" spans="1:9" s="88" customFormat="1" ht="12.75" customHeight="1">
      <c r="A10" s="268">
        <v>8</v>
      </c>
      <c r="B10" s="262" t="s">
        <v>68</v>
      </c>
      <c r="C10" s="259">
        <v>15</v>
      </c>
      <c r="D10" s="260"/>
      <c r="E10" s="260">
        <f t="shared" si="0"/>
        <v>0</v>
      </c>
      <c r="F10" s="261"/>
      <c r="G10" s="260">
        <f t="shared" si="1"/>
        <v>0</v>
      </c>
      <c r="H10" s="260">
        <f t="shared" si="2"/>
        <v>0</v>
      </c>
      <c r="I10" s="269"/>
    </row>
    <row r="11" spans="1:9" s="88" customFormat="1" ht="12.75" customHeight="1">
      <c r="A11" s="268">
        <v>9</v>
      </c>
      <c r="B11" s="263" t="s">
        <v>69</v>
      </c>
      <c r="C11" s="264">
        <v>40</v>
      </c>
      <c r="D11" s="260"/>
      <c r="E11" s="260">
        <f t="shared" si="0"/>
        <v>0</v>
      </c>
      <c r="F11" s="261"/>
      <c r="G11" s="260">
        <f t="shared" si="1"/>
        <v>0</v>
      </c>
      <c r="H11" s="260">
        <f t="shared" si="2"/>
        <v>0</v>
      </c>
      <c r="I11" s="269"/>
    </row>
    <row r="12" spans="1:9" s="88" customFormat="1" ht="12.75" customHeight="1">
      <c r="A12" s="268">
        <v>10</v>
      </c>
      <c r="B12" s="263" t="s">
        <v>70</v>
      </c>
      <c r="C12" s="264">
        <v>40</v>
      </c>
      <c r="D12" s="260"/>
      <c r="E12" s="260">
        <f t="shared" si="0"/>
        <v>0</v>
      </c>
      <c r="F12" s="261"/>
      <c r="G12" s="260">
        <f t="shared" si="1"/>
        <v>0</v>
      </c>
      <c r="H12" s="260">
        <f t="shared" si="2"/>
        <v>0</v>
      </c>
      <c r="I12" s="269"/>
    </row>
    <row r="13" spans="1:9" s="88" customFormat="1" ht="12.75" customHeight="1">
      <c r="A13" s="268">
        <v>11</v>
      </c>
      <c r="B13" s="263" t="s">
        <v>71</v>
      </c>
      <c r="C13" s="264">
        <v>250</v>
      </c>
      <c r="D13" s="260"/>
      <c r="E13" s="260">
        <f t="shared" si="0"/>
        <v>0</v>
      </c>
      <c r="F13" s="261"/>
      <c r="G13" s="260">
        <f t="shared" si="1"/>
        <v>0</v>
      </c>
      <c r="H13" s="260">
        <f t="shared" si="2"/>
        <v>0</v>
      </c>
      <c r="I13" s="269"/>
    </row>
    <row r="14" spans="1:9" s="88" customFormat="1" ht="12.75" customHeight="1">
      <c r="A14" s="268">
        <v>12</v>
      </c>
      <c r="B14" s="263" t="s">
        <v>72</v>
      </c>
      <c r="C14" s="264">
        <v>100</v>
      </c>
      <c r="D14" s="260"/>
      <c r="E14" s="260">
        <f t="shared" si="0"/>
        <v>0</v>
      </c>
      <c r="F14" s="261"/>
      <c r="G14" s="260">
        <f t="shared" si="1"/>
        <v>0</v>
      </c>
      <c r="H14" s="260">
        <f t="shared" si="2"/>
        <v>0</v>
      </c>
      <c r="I14" s="269"/>
    </row>
    <row r="15" spans="1:9" s="88" customFormat="1" ht="12.75" customHeight="1">
      <c r="A15" s="268">
        <v>13</v>
      </c>
      <c r="B15" s="265" t="s">
        <v>73</v>
      </c>
      <c r="C15" s="265">
        <v>250</v>
      </c>
      <c r="D15" s="260"/>
      <c r="E15" s="260">
        <f t="shared" si="0"/>
        <v>0</v>
      </c>
      <c r="F15" s="261"/>
      <c r="G15" s="260">
        <f t="shared" si="1"/>
        <v>0</v>
      </c>
      <c r="H15" s="260">
        <f t="shared" si="2"/>
        <v>0</v>
      </c>
      <c r="I15" s="269"/>
    </row>
    <row r="16" spans="1:9" s="88" customFormat="1" ht="12.75" customHeight="1">
      <c r="A16" s="268">
        <v>14</v>
      </c>
      <c r="B16" s="265" t="s">
        <v>74</v>
      </c>
      <c r="C16" s="265">
        <v>35</v>
      </c>
      <c r="D16" s="260"/>
      <c r="E16" s="260">
        <f t="shared" si="0"/>
        <v>0</v>
      </c>
      <c r="F16" s="261"/>
      <c r="G16" s="260">
        <f t="shared" si="1"/>
        <v>0</v>
      </c>
      <c r="H16" s="260">
        <f t="shared" si="2"/>
        <v>0</v>
      </c>
      <c r="I16" s="269"/>
    </row>
    <row r="17" spans="1:9" s="88" customFormat="1" ht="13.5" customHeight="1">
      <c r="A17" s="268">
        <v>15</v>
      </c>
      <c r="B17" s="265" t="s">
        <v>75</v>
      </c>
      <c r="C17" s="265">
        <v>10</v>
      </c>
      <c r="D17" s="260"/>
      <c r="E17" s="260">
        <f t="shared" si="0"/>
        <v>0</v>
      </c>
      <c r="F17" s="261"/>
      <c r="G17" s="260">
        <f t="shared" si="1"/>
        <v>0</v>
      </c>
      <c r="H17" s="260">
        <f t="shared" si="2"/>
        <v>0</v>
      </c>
      <c r="I17" s="269"/>
    </row>
    <row r="18" spans="1:9" s="88" customFormat="1" ht="13.5" customHeight="1">
      <c r="A18" s="268">
        <v>16</v>
      </c>
      <c r="B18" s="265" t="s">
        <v>76</v>
      </c>
      <c r="C18" s="265">
        <v>60</v>
      </c>
      <c r="D18" s="260"/>
      <c r="E18" s="260">
        <f t="shared" si="0"/>
        <v>0</v>
      </c>
      <c r="F18" s="261"/>
      <c r="G18" s="260">
        <f t="shared" si="1"/>
        <v>0</v>
      </c>
      <c r="H18" s="260">
        <f t="shared" si="2"/>
        <v>0</v>
      </c>
      <c r="I18" s="270"/>
    </row>
    <row r="19" spans="1:9" s="88" customFormat="1" ht="13.5" customHeight="1">
      <c r="A19" s="268">
        <v>17</v>
      </c>
      <c r="B19" s="265" t="s">
        <v>77</v>
      </c>
      <c r="C19" s="265">
        <v>60</v>
      </c>
      <c r="D19" s="260"/>
      <c r="E19" s="260">
        <f t="shared" si="0"/>
        <v>0</v>
      </c>
      <c r="F19" s="261"/>
      <c r="G19" s="260">
        <f t="shared" si="1"/>
        <v>0</v>
      </c>
      <c r="H19" s="260">
        <f t="shared" si="2"/>
        <v>0</v>
      </c>
      <c r="I19" s="270"/>
    </row>
    <row r="20" spans="1:9" s="88" customFormat="1" ht="13.5" customHeight="1">
      <c r="A20" s="268">
        <v>18</v>
      </c>
      <c r="B20" s="265" t="s">
        <v>78</v>
      </c>
      <c r="C20" s="265">
        <v>350</v>
      </c>
      <c r="D20" s="260"/>
      <c r="E20" s="260">
        <f t="shared" si="0"/>
        <v>0</v>
      </c>
      <c r="F20" s="261"/>
      <c r="G20" s="260">
        <f t="shared" si="1"/>
        <v>0</v>
      </c>
      <c r="H20" s="260">
        <f t="shared" si="2"/>
        <v>0</v>
      </c>
      <c r="I20" s="270"/>
    </row>
    <row r="21" spans="1:9" s="88" customFormat="1" ht="13.5" customHeight="1">
      <c r="A21" s="268">
        <v>19</v>
      </c>
      <c r="B21" s="265" t="s">
        <v>79</v>
      </c>
      <c r="C21" s="265">
        <v>20</v>
      </c>
      <c r="D21" s="260"/>
      <c r="E21" s="260">
        <f t="shared" si="0"/>
        <v>0</v>
      </c>
      <c r="F21" s="261"/>
      <c r="G21" s="260">
        <f t="shared" si="1"/>
        <v>0</v>
      </c>
      <c r="H21" s="260">
        <f t="shared" si="2"/>
        <v>0</v>
      </c>
      <c r="I21" s="270"/>
    </row>
    <row r="22" spans="1:9" s="88" customFormat="1" ht="13.5" customHeight="1">
      <c r="A22" s="268">
        <v>20</v>
      </c>
      <c r="B22" s="265" t="s">
        <v>80</v>
      </c>
      <c r="C22" s="265">
        <v>20</v>
      </c>
      <c r="D22" s="260"/>
      <c r="E22" s="260">
        <f t="shared" si="0"/>
        <v>0</v>
      </c>
      <c r="F22" s="261"/>
      <c r="G22" s="260">
        <f t="shared" si="1"/>
        <v>0</v>
      </c>
      <c r="H22" s="260">
        <f t="shared" si="2"/>
        <v>0</v>
      </c>
      <c r="I22" s="270"/>
    </row>
    <row r="23" spans="1:9" s="88" customFormat="1" ht="13.5" customHeight="1">
      <c r="A23" s="268">
        <v>21</v>
      </c>
      <c r="B23" s="265" t="s">
        <v>81</v>
      </c>
      <c r="C23" s="265">
        <v>20</v>
      </c>
      <c r="D23" s="260"/>
      <c r="E23" s="260">
        <f t="shared" si="0"/>
        <v>0</v>
      </c>
      <c r="F23" s="261"/>
      <c r="G23" s="260">
        <f t="shared" si="1"/>
        <v>0</v>
      </c>
      <c r="H23" s="260">
        <f t="shared" si="2"/>
        <v>0</v>
      </c>
      <c r="I23" s="270"/>
    </row>
    <row r="24" spans="1:9" ht="12.75" customHeight="1" thickBot="1">
      <c r="A24" s="271">
        <v>22</v>
      </c>
      <c r="B24" s="272" t="s">
        <v>82</v>
      </c>
      <c r="C24" s="272">
        <v>20</v>
      </c>
      <c r="D24" s="273"/>
      <c r="E24" s="273">
        <f t="shared" si="0"/>
        <v>0</v>
      </c>
      <c r="F24" s="274"/>
      <c r="G24" s="273">
        <f t="shared" si="1"/>
        <v>0</v>
      </c>
      <c r="H24" s="273">
        <f t="shared" si="2"/>
        <v>0</v>
      </c>
      <c r="I24" s="241"/>
    </row>
    <row r="25" spans="4:9" ht="25.5" customHeight="1" thickBot="1">
      <c r="D25" s="174" t="s">
        <v>22</v>
      </c>
      <c r="E25" s="175">
        <f>SUM(E3:E24)</f>
        <v>0</v>
      </c>
      <c r="F25" s="581"/>
      <c r="G25" s="247">
        <f>SUM(G3:G24)</f>
        <v>0</v>
      </c>
      <c r="H25" s="248">
        <f>SUM(H3:H24)</f>
        <v>0</v>
      </c>
      <c r="I25" s="93"/>
    </row>
    <row r="26" ht="12.75" customHeight="1" hidden="1">
      <c r="F26" s="582"/>
    </row>
    <row r="27" ht="12.75" customHeight="1" hidden="1">
      <c r="F27" s="582"/>
    </row>
    <row r="28" ht="12.75" customHeight="1">
      <c r="F28" s="582"/>
    </row>
    <row r="29" ht="12.75" customHeight="1">
      <c r="F29" s="582"/>
    </row>
  </sheetData>
  <sheetProtection/>
  <mergeCells count="1">
    <mergeCell ref="F25:F29"/>
  </mergeCells>
  <printOptions/>
  <pageMargins left="0.7875" right="0.5118055555555555" top="1.417361111111111" bottom="1.0631944444444446" header="0.7875" footer="0.7875"/>
  <pageSetup horizontalDpi="600" verticalDpi="600" orientation="landscape" paperSize="9" r:id="rId1"/>
  <headerFooter alignWithMargins="0">
    <oddHeader xml:space="preserve">&amp;LGCR/44/ZP/2018&amp;CCZĘŚĆ 5. 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1" sqref="B11"/>
    </sheetView>
  </sheetViews>
  <sheetFormatPr defaultColWidth="11.57421875" defaultRowHeight="12.75"/>
  <cols>
    <col min="1" max="1" width="7.28125" style="0" customWidth="1"/>
    <col min="2" max="2" width="37.8515625" style="0" customWidth="1"/>
    <col min="3" max="3" width="5.57421875" style="0" customWidth="1"/>
    <col min="4" max="4" width="10.7109375" style="0" customWidth="1"/>
    <col min="5" max="5" width="12.574218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26.42187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84</v>
      </c>
      <c r="I1" s="279" t="s">
        <v>85</v>
      </c>
    </row>
    <row r="2" spans="1:9" ht="13.5" thickBot="1">
      <c r="A2" s="280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281">
        <v>9</v>
      </c>
    </row>
    <row r="3" spans="1:9" ht="12.75">
      <c r="A3" s="282">
        <v>1</v>
      </c>
      <c r="B3" s="95" t="s">
        <v>86</v>
      </c>
      <c r="C3" s="95">
        <v>150</v>
      </c>
      <c r="D3" s="96"/>
      <c r="E3" s="287">
        <f>C3*D3</f>
        <v>0</v>
      </c>
      <c r="F3" s="97"/>
      <c r="G3" s="287">
        <f>E3*F3</f>
        <v>0</v>
      </c>
      <c r="H3" s="287">
        <f>E3+G3</f>
        <v>0</v>
      </c>
      <c r="I3" s="283"/>
    </row>
    <row r="4" spans="1:9" ht="13.5" thickBot="1">
      <c r="A4" s="284">
        <v>2</v>
      </c>
      <c r="B4" s="285" t="s">
        <v>87</v>
      </c>
      <c r="C4" s="285">
        <v>20</v>
      </c>
      <c r="D4" s="164"/>
      <c r="E4" s="288">
        <f>C4*D4</f>
        <v>0</v>
      </c>
      <c r="F4" s="289"/>
      <c r="G4" s="288">
        <f>E4*F4</f>
        <v>0</v>
      </c>
      <c r="H4" s="288">
        <f>E4+G4</f>
        <v>0</v>
      </c>
      <c r="I4" s="286"/>
    </row>
    <row r="5" spans="4:8" ht="24" customHeight="1" thickBot="1">
      <c r="D5" s="290" t="s">
        <v>22</v>
      </c>
      <c r="E5" s="291">
        <f>SUM(E3:E4)</f>
        <v>0</v>
      </c>
      <c r="F5" s="292"/>
      <c r="G5" s="291">
        <f>SUM(G3:G4)</f>
        <v>0</v>
      </c>
      <c r="H5" s="293">
        <f>SUM(H3:H4)</f>
        <v>0</v>
      </c>
    </row>
  </sheetData>
  <sheetProtection/>
  <printOptions/>
  <pageMargins left="0.7875" right="0.5118055555555555" top="1.4569444444444444" bottom="1.0631944444444446" header="0.7875" footer="0.7875"/>
  <pageSetup horizontalDpi="600" verticalDpi="600" orientation="landscape" paperSize="9" r:id="rId1"/>
  <headerFooter alignWithMargins="0">
    <oddHeader xml:space="preserve">&amp;LGCR/44/ZP/2018&amp;CCZĘŚĆ 6. </oddHead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33" sqref="B33"/>
    </sheetView>
  </sheetViews>
  <sheetFormatPr defaultColWidth="11.57421875" defaultRowHeight="12.75"/>
  <cols>
    <col min="1" max="1" width="3.8515625" style="0" customWidth="1"/>
    <col min="2" max="2" width="47.00390625" style="0" customWidth="1"/>
    <col min="3" max="3" width="8.57421875" style="0" customWidth="1"/>
    <col min="4" max="4" width="10.57421875" style="0" customWidth="1"/>
    <col min="5" max="5" width="11.28125" style="0" customWidth="1"/>
    <col min="6" max="6" width="8.140625" style="0" customWidth="1"/>
    <col min="7" max="7" width="9.421875" style="0" customWidth="1"/>
    <col min="8" max="8" width="13.8515625" style="0" customWidth="1"/>
    <col min="9" max="9" width="23.14062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88</v>
      </c>
      <c r="I1" s="5" t="s">
        <v>8</v>
      </c>
    </row>
    <row r="2" spans="1:9" ht="13.5" thickBot="1">
      <c r="A2" s="169">
        <v>1</v>
      </c>
      <c r="B2" s="170">
        <v>2</v>
      </c>
      <c r="C2" s="170">
        <v>3</v>
      </c>
      <c r="D2" s="170">
        <v>4</v>
      </c>
      <c r="E2" s="170">
        <v>5</v>
      </c>
      <c r="F2" s="170">
        <v>6</v>
      </c>
      <c r="G2" s="170">
        <v>7</v>
      </c>
      <c r="H2" s="170">
        <v>8</v>
      </c>
      <c r="I2" s="171">
        <v>9</v>
      </c>
    </row>
    <row r="3" spans="1:9" ht="13.5" thickBot="1">
      <c r="A3">
        <v>1</v>
      </c>
      <c r="B3" s="308" t="s">
        <v>89</v>
      </c>
      <c r="C3" s="309">
        <v>1500</v>
      </c>
      <c r="D3" s="318"/>
      <c r="E3" s="297">
        <f aca="true" t="shared" si="0" ref="E3:E21">C3*D3</f>
        <v>0</v>
      </c>
      <c r="F3" s="223"/>
      <c r="G3" s="297">
        <f aca="true" t="shared" si="1" ref="G3:G21">E3*F3</f>
        <v>0</v>
      </c>
      <c r="H3" s="297">
        <f aca="true" t="shared" si="2" ref="H3:H21">E3+G3</f>
        <v>0</v>
      </c>
      <c r="I3" s="310"/>
    </row>
    <row r="4" spans="1:9" ht="12.75">
      <c r="A4" s="307">
        <v>2</v>
      </c>
      <c r="B4" s="298" t="s">
        <v>90</v>
      </c>
      <c r="C4" s="299">
        <v>25</v>
      </c>
      <c r="D4" s="318"/>
      <c r="E4" s="297">
        <f t="shared" si="0"/>
        <v>0</v>
      </c>
      <c r="F4" s="223"/>
      <c r="G4" s="297">
        <f t="shared" si="1"/>
        <v>0</v>
      </c>
      <c r="H4" s="297">
        <f t="shared" si="2"/>
        <v>0</v>
      </c>
      <c r="I4" s="312"/>
    </row>
    <row r="5" spans="1:9" ht="12.75">
      <c r="A5" s="311">
        <v>3</v>
      </c>
      <c r="B5" s="294" t="s">
        <v>91</v>
      </c>
      <c r="C5" s="295">
        <v>250</v>
      </c>
      <c r="D5" s="318"/>
      <c r="E5" s="297">
        <f t="shared" si="0"/>
        <v>0</v>
      </c>
      <c r="F5" s="223"/>
      <c r="G5" s="297">
        <f t="shared" si="1"/>
        <v>0</v>
      </c>
      <c r="H5" s="297">
        <f t="shared" si="2"/>
        <v>0</v>
      </c>
      <c r="I5" s="312"/>
    </row>
    <row r="6" spans="1:9" ht="12.75">
      <c r="A6" s="311">
        <v>4</v>
      </c>
      <c r="B6" s="294" t="s">
        <v>92</v>
      </c>
      <c r="C6" s="295">
        <v>1200</v>
      </c>
      <c r="D6" s="318"/>
      <c r="E6" s="297">
        <f t="shared" si="0"/>
        <v>0</v>
      </c>
      <c r="F6" s="223"/>
      <c r="G6" s="297">
        <f t="shared" si="1"/>
        <v>0</v>
      </c>
      <c r="H6" s="297">
        <f t="shared" si="2"/>
        <v>0</v>
      </c>
      <c r="I6" s="312"/>
    </row>
    <row r="7" spans="1:9" ht="12.75">
      <c r="A7" s="311">
        <v>5</v>
      </c>
      <c r="B7" s="294" t="s">
        <v>93</v>
      </c>
      <c r="C7" s="295">
        <v>70</v>
      </c>
      <c r="D7" s="318"/>
      <c r="E7" s="297">
        <f t="shared" si="0"/>
        <v>0</v>
      </c>
      <c r="F7" s="223"/>
      <c r="G7" s="297">
        <f t="shared" si="1"/>
        <v>0</v>
      </c>
      <c r="H7" s="297">
        <f t="shared" si="2"/>
        <v>0</v>
      </c>
      <c r="I7" s="312"/>
    </row>
    <row r="8" spans="1:9" ht="12.75">
      <c r="A8" s="311">
        <v>6</v>
      </c>
      <c r="B8" s="294" t="s">
        <v>94</v>
      </c>
      <c r="C8" s="295">
        <v>120</v>
      </c>
      <c r="D8" s="318"/>
      <c r="E8" s="297">
        <f t="shared" si="0"/>
        <v>0</v>
      </c>
      <c r="F8" s="223"/>
      <c r="G8" s="297">
        <f t="shared" si="1"/>
        <v>0</v>
      </c>
      <c r="H8" s="297">
        <f t="shared" si="2"/>
        <v>0</v>
      </c>
      <c r="I8" s="312"/>
    </row>
    <row r="9" spans="1:9" ht="12.75">
      <c r="A9" s="311">
        <v>7</v>
      </c>
      <c r="B9" s="294" t="s">
        <v>95</v>
      </c>
      <c r="C9" s="295">
        <v>100</v>
      </c>
      <c r="D9" s="318"/>
      <c r="E9" s="297">
        <f t="shared" si="0"/>
        <v>0</v>
      </c>
      <c r="F9" s="223"/>
      <c r="G9" s="297">
        <f t="shared" si="1"/>
        <v>0</v>
      </c>
      <c r="H9" s="297">
        <f t="shared" si="2"/>
        <v>0</v>
      </c>
      <c r="I9" s="312"/>
    </row>
    <row r="10" spans="1:9" ht="12.75">
      <c r="A10" s="311">
        <v>8</v>
      </c>
      <c r="B10" s="301" t="s">
        <v>96</v>
      </c>
      <c r="C10" s="302">
        <v>60</v>
      </c>
      <c r="D10" s="318"/>
      <c r="E10" s="297">
        <f t="shared" si="0"/>
        <v>0</v>
      </c>
      <c r="F10" s="223"/>
      <c r="G10" s="297">
        <f t="shared" si="1"/>
        <v>0</v>
      </c>
      <c r="H10" s="297">
        <f t="shared" si="2"/>
        <v>0</v>
      </c>
      <c r="I10" s="312"/>
    </row>
    <row r="11" spans="1:9" ht="12.75">
      <c r="A11" s="311">
        <v>9</v>
      </c>
      <c r="B11" s="294" t="s">
        <v>97</v>
      </c>
      <c r="C11" s="295">
        <v>30</v>
      </c>
      <c r="D11" s="318"/>
      <c r="E11" s="297">
        <f t="shared" si="0"/>
        <v>0</v>
      </c>
      <c r="F11" s="223"/>
      <c r="G11" s="297">
        <f t="shared" si="1"/>
        <v>0</v>
      </c>
      <c r="H11" s="297">
        <f t="shared" si="2"/>
        <v>0</v>
      </c>
      <c r="I11" s="312"/>
    </row>
    <row r="12" spans="1:9" ht="12.75">
      <c r="A12" s="311">
        <v>10</v>
      </c>
      <c r="B12" s="294" t="s">
        <v>98</v>
      </c>
      <c r="C12" s="295">
        <v>800</v>
      </c>
      <c r="D12" s="318"/>
      <c r="E12" s="297">
        <f t="shared" si="0"/>
        <v>0</v>
      </c>
      <c r="F12" s="223"/>
      <c r="G12" s="297">
        <f t="shared" si="1"/>
        <v>0</v>
      </c>
      <c r="H12" s="297">
        <f t="shared" si="2"/>
        <v>0</v>
      </c>
      <c r="I12" s="312"/>
    </row>
    <row r="13" spans="1:9" ht="12.75">
      <c r="A13" s="311">
        <v>11</v>
      </c>
      <c r="B13" s="294" t="s">
        <v>99</v>
      </c>
      <c r="C13" s="295">
        <v>120</v>
      </c>
      <c r="D13" s="318"/>
      <c r="E13" s="297">
        <f t="shared" si="0"/>
        <v>0</v>
      </c>
      <c r="F13" s="223"/>
      <c r="G13" s="297">
        <f t="shared" si="1"/>
        <v>0</v>
      </c>
      <c r="H13" s="297">
        <f t="shared" si="2"/>
        <v>0</v>
      </c>
      <c r="I13" s="312"/>
    </row>
    <row r="14" spans="1:9" ht="12.75">
      <c r="A14" s="311">
        <v>12</v>
      </c>
      <c r="B14" s="294" t="s">
        <v>100</v>
      </c>
      <c r="C14" s="295">
        <v>50</v>
      </c>
      <c r="D14" s="318"/>
      <c r="E14" s="297">
        <f t="shared" si="0"/>
        <v>0</v>
      </c>
      <c r="F14" s="223"/>
      <c r="G14" s="297">
        <f t="shared" si="1"/>
        <v>0</v>
      </c>
      <c r="H14" s="297">
        <f t="shared" si="2"/>
        <v>0</v>
      </c>
      <c r="I14" s="312"/>
    </row>
    <row r="15" spans="1:9" ht="12.75">
      <c r="A15" s="311">
        <v>13</v>
      </c>
      <c r="B15" s="294" t="s">
        <v>101</v>
      </c>
      <c r="C15" s="295">
        <v>10</v>
      </c>
      <c r="D15" s="318"/>
      <c r="E15" s="297">
        <f t="shared" si="0"/>
        <v>0</v>
      </c>
      <c r="F15" s="223"/>
      <c r="G15" s="297">
        <f t="shared" si="1"/>
        <v>0</v>
      </c>
      <c r="H15" s="297">
        <f t="shared" si="2"/>
        <v>0</v>
      </c>
      <c r="I15" s="312"/>
    </row>
    <row r="16" spans="1:9" ht="12.75">
      <c r="A16" s="311">
        <v>14</v>
      </c>
      <c r="B16" s="303" t="s">
        <v>102</v>
      </c>
      <c r="C16" s="304">
        <v>10</v>
      </c>
      <c r="D16" s="318"/>
      <c r="E16" s="297">
        <f t="shared" si="0"/>
        <v>0</v>
      </c>
      <c r="F16" s="223"/>
      <c r="G16" s="297">
        <f t="shared" si="1"/>
        <v>0</v>
      </c>
      <c r="H16" s="297">
        <f t="shared" si="2"/>
        <v>0</v>
      </c>
      <c r="I16" s="312"/>
    </row>
    <row r="17" spans="1:9" ht="12.75">
      <c r="A17" s="311">
        <v>15</v>
      </c>
      <c r="B17" s="294" t="s">
        <v>103</v>
      </c>
      <c r="C17" s="295">
        <v>100</v>
      </c>
      <c r="D17" s="318"/>
      <c r="E17" s="297">
        <f t="shared" si="0"/>
        <v>0</v>
      </c>
      <c r="F17" s="223"/>
      <c r="G17" s="297">
        <f t="shared" si="1"/>
        <v>0</v>
      </c>
      <c r="H17" s="297">
        <f t="shared" si="2"/>
        <v>0</v>
      </c>
      <c r="I17" s="312"/>
    </row>
    <row r="18" spans="1:9" ht="12.75">
      <c r="A18" s="311">
        <v>16</v>
      </c>
      <c r="B18" s="294" t="s">
        <v>104</v>
      </c>
      <c r="C18" s="295">
        <v>60</v>
      </c>
      <c r="D18" s="318"/>
      <c r="E18" s="297">
        <f t="shared" si="0"/>
        <v>0</v>
      </c>
      <c r="F18" s="223"/>
      <c r="G18" s="297">
        <f t="shared" si="1"/>
        <v>0</v>
      </c>
      <c r="H18" s="297">
        <f t="shared" si="2"/>
        <v>0</v>
      </c>
      <c r="I18" s="312"/>
    </row>
    <row r="19" spans="1:9" ht="12.75">
      <c r="A19" s="311">
        <v>17</v>
      </c>
      <c r="B19" s="294" t="s">
        <v>105</v>
      </c>
      <c r="C19" s="295">
        <v>70</v>
      </c>
      <c r="D19" s="318"/>
      <c r="E19" s="297">
        <f t="shared" si="0"/>
        <v>0</v>
      </c>
      <c r="F19" s="223"/>
      <c r="G19" s="297">
        <f t="shared" si="1"/>
        <v>0</v>
      </c>
      <c r="H19" s="297">
        <f t="shared" si="2"/>
        <v>0</v>
      </c>
      <c r="I19" s="312"/>
    </row>
    <row r="20" spans="1:9" ht="12.75">
      <c r="A20" s="311">
        <v>18</v>
      </c>
      <c r="B20" s="305" t="s">
        <v>106</v>
      </c>
      <c r="C20" s="306">
        <v>250</v>
      </c>
      <c r="D20" s="318"/>
      <c r="E20" s="297">
        <f t="shared" si="0"/>
        <v>0</v>
      </c>
      <c r="F20" s="223"/>
      <c r="G20" s="297">
        <f t="shared" si="1"/>
        <v>0</v>
      </c>
      <c r="H20" s="297">
        <f t="shared" si="2"/>
        <v>0</v>
      </c>
      <c r="I20" s="312"/>
    </row>
    <row r="21" spans="1:9" ht="13.5" thickBot="1">
      <c r="A21" s="311">
        <v>19</v>
      </c>
      <c r="B21" s="313" t="s">
        <v>107</v>
      </c>
      <c r="C21" s="314">
        <v>450</v>
      </c>
      <c r="D21" s="319"/>
      <c r="E21" s="316">
        <f t="shared" si="0"/>
        <v>0</v>
      </c>
      <c r="F21" s="230"/>
      <c r="G21" s="316">
        <f t="shared" si="1"/>
        <v>0</v>
      </c>
      <c r="H21" s="316">
        <f t="shared" si="2"/>
        <v>0</v>
      </c>
      <c r="I21" s="317"/>
    </row>
    <row r="22" spans="4:8" ht="21" customHeight="1" thickBot="1">
      <c r="D22" s="174" t="s">
        <v>22</v>
      </c>
      <c r="E22" s="175">
        <f>SUM(E3:E21)</f>
        <v>0</v>
      </c>
      <c r="F22" s="176"/>
      <c r="G22" s="175">
        <f>SUM(G3:G21)</f>
        <v>0</v>
      </c>
      <c r="H22" s="178">
        <f>SUM(H3:H21)</f>
        <v>0</v>
      </c>
    </row>
  </sheetData>
  <sheetProtection/>
  <printOptions/>
  <pageMargins left="0.5902777777777778" right="0.5513888888888889" top="1.3777777777777778" bottom="0.7875" header="0.7875" footer="0.7875"/>
  <pageSetup horizontalDpi="600" verticalDpi="600" orientation="landscape" paperSize="9" r:id="rId1"/>
  <headerFooter alignWithMargins="0">
    <oddHeader xml:space="preserve">&amp;LGCR/44/ZP/2018&amp;CCZĘŚĆ 7. </oddHeader>
    <oddFooter>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1" sqref="B21"/>
    </sheetView>
  </sheetViews>
  <sheetFormatPr defaultColWidth="11.57421875" defaultRowHeight="12.75"/>
  <cols>
    <col min="1" max="1" width="4.140625" style="0" customWidth="1"/>
    <col min="2" max="2" width="43.28125" style="0" customWidth="1"/>
    <col min="3" max="3" width="9.28125" style="0" customWidth="1"/>
    <col min="4" max="4" width="10.57421875" style="0" customWidth="1"/>
    <col min="5" max="5" width="13.7109375" style="0" customWidth="1"/>
    <col min="6" max="6" width="8.8515625" style="0" customWidth="1"/>
    <col min="7" max="8" width="11.57421875" style="0" customWidth="1"/>
    <col min="9" max="9" width="21.710937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88</v>
      </c>
      <c r="I1" s="279" t="s">
        <v>8</v>
      </c>
    </row>
    <row r="2" spans="1:9" ht="13.5" thickBot="1">
      <c r="A2" s="280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281">
        <v>9</v>
      </c>
    </row>
    <row r="3" spans="1:9" ht="12.75">
      <c r="A3" s="320">
        <v>1</v>
      </c>
      <c r="B3" s="113" t="s">
        <v>108</v>
      </c>
      <c r="C3" s="114">
        <v>40</v>
      </c>
      <c r="D3" s="115"/>
      <c r="E3" s="116">
        <f aca="true" t="shared" si="0" ref="E3:E19">C3*D3</f>
        <v>0</v>
      </c>
      <c r="F3" s="12"/>
      <c r="G3" s="116">
        <f aca="true" t="shared" si="1" ref="G3:G19">E3*F3</f>
        <v>0</v>
      </c>
      <c r="H3" s="116">
        <f aca="true" t="shared" si="2" ref="H3:H19">E3+G3</f>
        <v>0</v>
      </c>
      <c r="I3" s="321"/>
    </row>
    <row r="4" spans="1:9" ht="12.75">
      <c r="A4" s="322">
        <v>2</v>
      </c>
      <c r="B4" s="103" t="s">
        <v>109</v>
      </c>
      <c r="C4" s="104">
        <v>100</v>
      </c>
      <c r="D4" s="115"/>
      <c r="E4" s="116">
        <f t="shared" si="0"/>
        <v>0</v>
      </c>
      <c r="F4" s="12"/>
      <c r="G4" s="116">
        <f t="shared" si="1"/>
        <v>0</v>
      </c>
      <c r="H4" s="116">
        <f t="shared" si="2"/>
        <v>0</v>
      </c>
      <c r="I4" s="323"/>
    </row>
    <row r="5" spans="1:9" ht="12.75">
      <c r="A5" s="322">
        <v>3</v>
      </c>
      <c r="B5" s="103" t="s">
        <v>110</v>
      </c>
      <c r="C5" s="104">
        <v>80</v>
      </c>
      <c r="D5" s="115"/>
      <c r="E5" s="116">
        <f t="shared" si="0"/>
        <v>0</v>
      </c>
      <c r="F5" s="12"/>
      <c r="G5" s="116">
        <f t="shared" si="1"/>
        <v>0</v>
      </c>
      <c r="H5" s="116">
        <f t="shared" si="2"/>
        <v>0</v>
      </c>
      <c r="I5" s="323"/>
    </row>
    <row r="6" spans="1:9" ht="12.75">
      <c r="A6" s="322">
        <v>4</v>
      </c>
      <c r="B6" s="103" t="s">
        <v>111</v>
      </c>
      <c r="C6" s="104">
        <v>150</v>
      </c>
      <c r="D6" s="115"/>
      <c r="E6" s="116">
        <f t="shared" si="0"/>
        <v>0</v>
      </c>
      <c r="F6" s="12"/>
      <c r="G6" s="116">
        <f t="shared" si="1"/>
        <v>0</v>
      </c>
      <c r="H6" s="116">
        <f t="shared" si="2"/>
        <v>0</v>
      </c>
      <c r="I6" s="323"/>
    </row>
    <row r="7" spans="1:9" ht="12.75">
      <c r="A7" s="322">
        <v>5</v>
      </c>
      <c r="B7" s="103" t="s">
        <v>112</v>
      </c>
      <c r="C7" s="104">
        <v>30</v>
      </c>
      <c r="D7" s="115"/>
      <c r="E7" s="116">
        <f t="shared" si="0"/>
        <v>0</v>
      </c>
      <c r="F7" s="12"/>
      <c r="G7" s="116">
        <f t="shared" si="1"/>
        <v>0</v>
      </c>
      <c r="H7" s="116">
        <f t="shared" si="2"/>
        <v>0</v>
      </c>
      <c r="I7" s="323"/>
    </row>
    <row r="8" spans="1:9" ht="12.75">
      <c r="A8" s="322">
        <v>6</v>
      </c>
      <c r="B8" s="103" t="s">
        <v>113</v>
      </c>
      <c r="C8" s="104">
        <v>800</v>
      </c>
      <c r="D8" s="115"/>
      <c r="E8" s="116">
        <f t="shared" si="0"/>
        <v>0</v>
      </c>
      <c r="F8" s="12"/>
      <c r="G8" s="116">
        <f t="shared" si="1"/>
        <v>0</v>
      </c>
      <c r="H8" s="116">
        <f t="shared" si="2"/>
        <v>0</v>
      </c>
      <c r="I8" s="323"/>
    </row>
    <row r="9" spans="1:9" ht="12.75">
      <c r="A9" s="322">
        <v>7</v>
      </c>
      <c r="B9" s="103" t="s">
        <v>114</v>
      </c>
      <c r="C9" s="104">
        <v>10</v>
      </c>
      <c r="D9" s="115"/>
      <c r="E9" s="116">
        <f t="shared" si="0"/>
        <v>0</v>
      </c>
      <c r="F9" s="12"/>
      <c r="G9" s="116">
        <f t="shared" si="1"/>
        <v>0</v>
      </c>
      <c r="H9" s="116">
        <f t="shared" si="2"/>
        <v>0</v>
      </c>
      <c r="I9" s="323"/>
    </row>
    <row r="10" spans="1:9" ht="12.75">
      <c r="A10" s="322">
        <v>8</v>
      </c>
      <c r="B10" s="118" t="s">
        <v>115</v>
      </c>
      <c r="C10" s="119">
        <v>10</v>
      </c>
      <c r="D10" s="115"/>
      <c r="E10" s="116">
        <f t="shared" si="0"/>
        <v>0</v>
      </c>
      <c r="F10" s="12"/>
      <c r="G10" s="116">
        <f t="shared" si="1"/>
        <v>0</v>
      </c>
      <c r="H10" s="116">
        <f t="shared" si="2"/>
        <v>0</v>
      </c>
      <c r="I10" s="323"/>
    </row>
    <row r="11" spans="1:9" ht="12.75">
      <c r="A11" s="322">
        <v>9</v>
      </c>
      <c r="B11" s="120" t="s">
        <v>116</v>
      </c>
      <c r="C11" s="121">
        <v>100</v>
      </c>
      <c r="D11" s="115"/>
      <c r="E11" s="116">
        <f t="shared" si="0"/>
        <v>0</v>
      </c>
      <c r="F11" s="12"/>
      <c r="G11" s="116">
        <f t="shared" si="1"/>
        <v>0</v>
      </c>
      <c r="H11" s="116">
        <f t="shared" si="2"/>
        <v>0</v>
      </c>
      <c r="I11" s="323"/>
    </row>
    <row r="12" spans="1:9" ht="12.75">
      <c r="A12" s="322">
        <v>10</v>
      </c>
      <c r="B12" s="120" t="s">
        <v>117</v>
      </c>
      <c r="C12" s="121">
        <v>25</v>
      </c>
      <c r="D12" s="115"/>
      <c r="E12" s="116">
        <f t="shared" si="0"/>
        <v>0</v>
      </c>
      <c r="F12" s="12"/>
      <c r="G12" s="116">
        <f t="shared" si="1"/>
        <v>0</v>
      </c>
      <c r="H12" s="116">
        <f t="shared" si="2"/>
        <v>0</v>
      </c>
      <c r="I12" s="323"/>
    </row>
    <row r="13" spans="1:9" ht="12.75">
      <c r="A13" s="322">
        <v>11</v>
      </c>
      <c r="B13" s="103" t="s">
        <v>118</v>
      </c>
      <c r="C13" s="104">
        <v>80</v>
      </c>
      <c r="D13" s="115"/>
      <c r="E13" s="116">
        <f t="shared" si="0"/>
        <v>0</v>
      </c>
      <c r="F13" s="12"/>
      <c r="G13" s="116">
        <f t="shared" si="1"/>
        <v>0</v>
      </c>
      <c r="H13" s="116">
        <f t="shared" si="2"/>
        <v>0</v>
      </c>
      <c r="I13" s="323"/>
    </row>
    <row r="14" spans="1:9" ht="12.75">
      <c r="A14" s="322">
        <v>12</v>
      </c>
      <c r="B14" s="103" t="s">
        <v>119</v>
      </c>
      <c r="C14" s="104">
        <v>15</v>
      </c>
      <c r="D14" s="115"/>
      <c r="E14" s="116">
        <f t="shared" si="0"/>
        <v>0</v>
      </c>
      <c r="F14" s="12"/>
      <c r="G14" s="116">
        <f t="shared" si="1"/>
        <v>0</v>
      </c>
      <c r="H14" s="116">
        <f t="shared" si="2"/>
        <v>0</v>
      </c>
      <c r="I14" s="323"/>
    </row>
    <row r="15" spans="1:9" ht="12.75">
      <c r="A15" s="322">
        <v>13</v>
      </c>
      <c r="B15" s="103" t="s">
        <v>120</v>
      </c>
      <c r="C15" s="104">
        <v>40</v>
      </c>
      <c r="D15" s="115"/>
      <c r="E15" s="116">
        <f t="shared" si="0"/>
        <v>0</v>
      </c>
      <c r="F15" s="12"/>
      <c r="G15" s="116">
        <f t="shared" si="1"/>
        <v>0</v>
      </c>
      <c r="H15" s="116">
        <f t="shared" si="2"/>
        <v>0</v>
      </c>
      <c r="I15" s="323"/>
    </row>
    <row r="16" spans="1:9" ht="12.75">
      <c r="A16" s="322">
        <v>14</v>
      </c>
      <c r="B16" s="103" t="s">
        <v>121</v>
      </c>
      <c r="C16" s="104">
        <v>60</v>
      </c>
      <c r="D16" s="115"/>
      <c r="E16" s="116">
        <f t="shared" si="0"/>
        <v>0</v>
      </c>
      <c r="F16" s="12"/>
      <c r="G16" s="116">
        <f t="shared" si="1"/>
        <v>0</v>
      </c>
      <c r="H16" s="116">
        <f t="shared" si="2"/>
        <v>0</v>
      </c>
      <c r="I16" s="323"/>
    </row>
    <row r="17" spans="1:9" ht="12.75">
      <c r="A17" s="322">
        <v>15</v>
      </c>
      <c r="B17" s="103" t="s">
        <v>122</v>
      </c>
      <c r="C17" s="104">
        <v>120</v>
      </c>
      <c r="D17" s="115"/>
      <c r="E17" s="116">
        <f t="shared" si="0"/>
        <v>0</v>
      </c>
      <c r="F17" s="12"/>
      <c r="G17" s="116">
        <f t="shared" si="1"/>
        <v>0</v>
      </c>
      <c r="H17" s="116">
        <f t="shared" si="2"/>
        <v>0</v>
      </c>
      <c r="I17" s="323"/>
    </row>
    <row r="18" spans="1:9" ht="12.75">
      <c r="A18" s="322">
        <v>16</v>
      </c>
      <c r="B18" s="103" t="s">
        <v>123</v>
      </c>
      <c r="C18" s="104">
        <v>80</v>
      </c>
      <c r="D18" s="115"/>
      <c r="E18" s="116">
        <f t="shared" si="0"/>
        <v>0</v>
      </c>
      <c r="F18" s="12"/>
      <c r="G18" s="116">
        <f t="shared" si="1"/>
        <v>0</v>
      </c>
      <c r="H18" s="116">
        <f t="shared" si="2"/>
        <v>0</v>
      </c>
      <c r="I18" s="323"/>
    </row>
    <row r="19" spans="1:9" ht="13.5" thickBot="1">
      <c r="A19" s="324">
        <v>17</v>
      </c>
      <c r="B19" s="325" t="s">
        <v>124</v>
      </c>
      <c r="C19" s="326">
        <v>450</v>
      </c>
      <c r="D19" s="329"/>
      <c r="E19" s="330">
        <f t="shared" si="0"/>
        <v>0</v>
      </c>
      <c r="F19" s="331"/>
      <c r="G19" s="330">
        <f t="shared" si="1"/>
        <v>0</v>
      </c>
      <c r="H19" s="330">
        <f t="shared" si="2"/>
        <v>0</v>
      </c>
      <c r="I19" s="255"/>
    </row>
    <row r="20" spans="1:8" ht="24.75" customHeight="1" thickBot="1">
      <c r="A20" s="60"/>
      <c r="B20" s="60"/>
      <c r="C20" s="60"/>
      <c r="D20" s="332" t="s">
        <v>22</v>
      </c>
      <c r="E20" s="333">
        <f>SUM(E3:E19)</f>
        <v>0</v>
      </c>
      <c r="F20" s="334"/>
      <c r="G20" s="291">
        <f>SUM(G3:G19)</f>
        <v>0</v>
      </c>
      <c r="H20" s="335">
        <f>SUM(H3:H19)</f>
        <v>0</v>
      </c>
    </row>
  </sheetData>
  <sheetProtection/>
  <printOptions/>
  <pageMargins left="0.7875" right="0.3541666666666667" top="1.2597222222222222" bottom="0.7486111111111111" header="0.6298611111111111" footer="0.43333333333333335"/>
  <pageSetup horizontalDpi="600" verticalDpi="600" orientation="landscape" paperSize="9" r:id="rId1"/>
  <headerFooter alignWithMargins="0">
    <oddHeader xml:space="preserve">&amp;LGCR/44/ZP/2018&amp;CCZĘŚĆ 8. </oddHeader>
    <oddFooter>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3">
      <selection activeCell="B52" sqref="B52"/>
    </sheetView>
  </sheetViews>
  <sheetFormatPr defaultColWidth="11.57421875" defaultRowHeight="12.75"/>
  <cols>
    <col min="1" max="1" width="4.28125" style="0" customWidth="1"/>
    <col min="2" max="2" width="51.140625" style="0" customWidth="1"/>
    <col min="3" max="3" width="9.421875" style="0" customWidth="1"/>
    <col min="4" max="4" width="10.57421875" style="0" customWidth="1"/>
    <col min="5" max="5" width="11.421875" style="0" customWidth="1"/>
    <col min="6" max="6" width="8.7109375" style="0" customWidth="1"/>
    <col min="7" max="7" width="10.28125" style="0" customWidth="1"/>
    <col min="8" max="8" width="11.57421875" style="0" customWidth="1"/>
    <col min="9" max="9" width="22.2812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88</v>
      </c>
      <c r="I1" s="279" t="s">
        <v>8</v>
      </c>
    </row>
    <row r="2" spans="1:9" ht="12.75">
      <c r="A2" s="340">
        <v>1</v>
      </c>
      <c r="B2" s="170">
        <v>2</v>
      </c>
      <c r="C2" s="170">
        <v>3</v>
      </c>
      <c r="D2" s="170">
        <v>4</v>
      </c>
      <c r="E2" s="170">
        <v>5</v>
      </c>
      <c r="F2" s="170">
        <v>6</v>
      </c>
      <c r="G2" s="170">
        <v>7</v>
      </c>
      <c r="H2" s="170">
        <v>8</v>
      </c>
      <c r="I2" s="341">
        <v>9</v>
      </c>
    </row>
    <row r="3" spans="1:9" ht="12.75">
      <c r="A3" s="342">
        <v>1</v>
      </c>
      <c r="B3" s="294" t="s">
        <v>125</v>
      </c>
      <c r="C3" s="295">
        <v>700</v>
      </c>
      <c r="D3" s="296"/>
      <c r="E3" s="296">
        <f aca="true" t="shared" si="0" ref="E3:E49">C3*D3</f>
        <v>0</v>
      </c>
      <c r="F3" s="223"/>
      <c r="G3" s="336">
        <f aca="true" t="shared" si="1" ref="G3:G49">E3*F3</f>
        <v>0</v>
      </c>
      <c r="H3" s="336">
        <f aca="true" t="shared" si="2" ref="H3:H49">E3+G3</f>
        <v>0</v>
      </c>
      <c r="I3" s="239"/>
    </row>
    <row r="4" spans="1:9" ht="12.75">
      <c r="A4" s="342">
        <v>2</v>
      </c>
      <c r="B4" s="294" t="s">
        <v>126</v>
      </c>
      <c r="C4" s="295">
        <v>700</v>
      </c>
      <c r="D4" s="296"/>
      <c r="E4" s="296">
        <f t="shared" si="0"/>
        <v>0</v>
      </c>
      <c r="F4" s="223"/>
      <c r="G4" s="336">
        <f t="shared" si="1"/>
        <v>0</v>
      </c>
      <c r="H4" s="336">
        <f t="shared" si="2"/>
        <v>0</v>
      </c>
      <c r="I4" s="239"/>
    </row>
    <row r="5" spans="1:9" ht="12.75">
      <c r="A5" s="342">
        <v>3</v>
      </c>
      <c r="B5" s="294" t="s">
        <v>127</v>
      </c>
      <c r="C5" s="295">
        <v>180</v>
      </c>
      <c r="D5" s="296"/>
      <c r="E5" s="296">
        <f t="shared" si="0"/>
        <v>0</v>
      </c>
      <c r="F5" s="223"/>
      <c r="G5" s="336">
        <f t="shared" si="1"/>
        <v>0</v>
      </c>
      <c r="H5" s="336">
        <f t="shared" si="2"/>
        <v>0</v>
      </c>
      <c r="I5" s="239"/>
    </row>
    <row r="6" spans="1:9" ht="12.75">
      <c r="A6" s="342">
        <v>4</v>
      </c>
      <c r="B6" s="294" t="s">
        <v>128</v>
      </c>
      <c r="C6" s="295">
        <v>10</v>
      </c>
      <c r="D6" s="296"/>
      <c r="E6" s="296">
        <f t="shared" si="0"/>
        <v>0</v>
      </c>
      <c r="F6" s="223"/>
      <c r="G6" s="336">
        <f t="shared" si="1"/>
        <v>0</v>
      </c>
      <c r="H6" s="336">
        <f t="shared" si="2"/>
        <v>0</v>
      </c>
      <c r="I6" s="239"/>
    </row>
    <row r="7" spans="1:9" ht="12.75">
      <c r="A7" s="342">
        <v>5</v>
      </c>
      <c r="B7" s="294" t="s">
        <v>129</v>
      </c>
      <c r="C7" s="295">
        <v>15</v>
      </c>
      <c r="D7" s="296"/>
      <c r="E7" s="296">
        <f t="shared" si="0"/>
        <v>0</v>
      </c>
      <c r="F7" s="223"/>
      <c r="G7" s="336">
        <f t="shared" si="1"/>
        <v>0</v>
      </c>
      <c r="H7" s="336">
        <f t="shared" si="2"/>
        <v>0</v>
      </c>
      <c r="I7" s="239"/>
    </row>
    <row r="8" spans="1:9" ht="12.75">
      <c r="A8" s="342">
        <v>6</v>
      </c>
      <c r="B8" s="294" t="s">
        <v>130</v>
      </c>
      <c r="C8" s="295">
        <v>20</v>
      </c>
      <c r="D8" s="296"/>
      <c r="E8" s="296">
        <f t="shared" si="0"/>
        <v>0</v>
      </c>
      <c r="F8" s="223"/>
      <c r="G8" s="336">
        <f t="shared" si="1"/>
        <v>0</v>
      </c>
      <c r="H8" s="336">
        <f t="shared" si="2"/>
        <v>0</v>
      </c>
      <c r="I8" s="239"/>
    </row>
    <row r="9" spans="1:9" ht="12.75">
      <c r="A9" s="342">
        <v>7</v>
      </c>
      <c r="B9" s="294" t="s">
        <v>131</v>
      </c>
      <c r="C9" s="295">
        <v>30</v>
      </c>
      <c r="D9" s="296"/>
      <c r="E9" s="296">
        <f t="shared" si="0"/>
        <v>0</v>
      </c>
      <c r="F9" s="223"/>
      <c r="G9" s="336">
        <f t="shared" si="1"/>
        <v>0</v>
      </c>
      <c r="H9" s="336">
        <f t="shared" si="2"/>
        <v>0</v>
      </c>
      <c r="I9" s="239"/>
    </row>
    <row r="10" spans="1:9" ht="12.75">
      <c r="A10" s="342">
        <v>8</v>
      </c>
      <c r="B10" s="294" t="s">
        <v>132</v>
      </c>
      <c r="C10" s="295">
        <v>70</v>
      </c>
      <c r="D10" s="296"/>
      <c r="E10" s="296">
        <f t="shared" si="0"/>
        <v>0</v>
      </c>
      <c r="F10" s="223"/>
      <c r="G10" s="336">
        <f t="shared" si="1"/>
        <v>0</v>
      </c>
      <c r="H10" s="336">
        <f t="shared" si="2"/>
        <v>0</v>
      </c>
      <c r="I10" s="239"/>
    </row>
    <row r="11" spans="1:9" ht="12.75">
      <c r="A11" s="342">
        <v>9</v>
      </c>
      <c r="B11" s="294" t="s">
        <v>133</v>
      </c>
      <c r="C11" s="295">
        <v>350</v>
      </c>
      <c r="D11" s="296"/>
      <c r="E11" s="296">
        <f t="shared" si="0"/>
        <v>0</v>
      </c>
      <c r="F11" s="223"/>
      <c r="G11" s="336">
        <f t="shared" si="1"/>
        <v>0</v>
      </c>
      <c r="H11" s="336">
        <f t="shared" si="2"/>
        <v>0</v>
      </c>
      <c r="I11" s="239"/>
    </row>
    <row r="12" spans="1:9" ht="12.75">
      <c r="A12" s="342">
        <v>10</v>
      </c>
      <c r="B12" s="294" t="s">
        <v>134</v>
      </c>
      <c r="C12" s="295">
        <v>60</v>
      </c>
      <c r="D12" s="296"/>
      <c r="E12" s="296">
        <f t="shared" si="0"/>
        <v>0</v>
      </c>
      <c r="F12" s="223"/>
      <c r="G12" s="336">
        <f t="shared" si="1"/>
        <v>0</v>
      </c>
      <c r="H12" s="336">
        <f t="shared" si="2"/>
        <v>0</v>
      </c>
      <c r="I12" s="239"/>
    </row>
    <row r="13" spans="1:9" ht="12.75">
      <c r="A13" s="342">
        <v>11</v>
      </c>
      <c r="B13" s="294" t="s">
        <v>135</v>
      </c>
      <c r="C13" s="295">
        <v>10</v>
      </c>
      <c r="D13" s="296"/>
      <c r="E13" s="296">
        <f t="shared" si="0"/>
        <v>0</v>
      </c>
      <c r="F13" s="223"/>
      <c r="G13" s="336">
        <f t="shared" si="1"/>
        <v>0</v>
      </c>
      <c r="H13" s="336">
        <f t="shared" si="2"/>
        <v>0</v>
      </c>
      <c r="I13" s="239"/>
    </row>
    <row r="14" spans="1:9" ht="12.75">
      <c r="A14" s="342">
        <v>12</v>
      </c>
      <c r="B14" s="294" t="s">
        <v>136</v>
      </c>
      <c r="C14" s="295">
        <v>10</v>
      </c>
      <c r="D14" s="296"/>
      <c r="E14" s="296">
        <f t="shared" si="0"/>
        <v>0</v>
      </c>
      <c r="F14" s="223"/>
      <c r="G14" s="336">
        <f t="shared" si="1"/>
        <v>0</v>
      </c>
      <c r="H14" s="336">
        <f t="shared" si="2"/>
        <v>0</v>
      </c>
      <c r="I14" s="239"/>
    </row>
    <row r="15" spans="1:9" ht="12.75">
      <c r="A15" s="342">
        <v>13</v>
      </c>
      <c r="B15" s="294" t="s">
        <v>137</v>
      </c>
      <c r="C15" s="295">
        <v>10</v>
      </c>
      <c r="D15" s="296"/>
      <c r="E15" s="296">
        <f t="shared" si="0"/>
        <v>0</v>
      </c>
      <c r="F15" s="223"/>
      <c r="G15" s="336">
        <f t="shared" si="1"/>
        <v>0</v>
      </c>
      <c r="H15" s="336">
        <f t="shared" si="2"/>
        <v>0</v>
      </c>
      <c r="I15" s="239"/>
    </row>
    <row r="16" spans="1:9" ht="12.75">
      <c r="A16" s="342">
        <v>14</v>
      </c>
      <c r="B16" s="294" t="s">
        <v>138</v>
      </c>
      <c r="C16" s="295">
        <v>80</v>
      </c>
      <c r="D16" s="296"/>
      <c r="E16" s="296">
        <f t="shared" si="0"/>
        <v>0</v>
      </c>
      <c r="F16" s="223"/>
      <c r="G16" s="336">
        <f t="shared" si="1"/>
        <v>0</v>
      </c>
      <c r="H16" s="336">
        <f t="shared" si="2"/>
        <v>0</v>
      </c>
      <c r="I16" s="239"/>
    </row>
    <row r="17" spans="1:9" ht="12.75">
      <c r="A17" s="342">
        <v>15</v>
      </c>
      <c r="B17" s="294" t="s">
        <v>139</v>
      </c>
      <c r="C17" s="295">
        <v>5</v>
      </c>
      <c r="D17" s="296"/>
      <c r="E17" s="296">
        <f t="shared" si="0"/>
        <v>0</v>
      </c>
      <c r="F17" s="223"/>
      <c r="G17" s="336">
        <f t="shared" si="1"/>
        <v>0</v>
      </c>
      <c r="H17" s="336">
        <f t="shared" si="2"/>
        <v>0</v>
      </c>
      <c r="I17" s="239"/>
    </row>
    <row r="18" spans="1:9" ht="12.75">
      <c r="A18" s="342">
        <v>16</v>
      </c>
      <c r="B18" s="294" t="s">
        <v>140</v>
      </c>
      <c r="C18" s="295">
        <v>30</v>
      </c>
      <c r="D18" s="296"/>
      <c r="E18" s="296">
        <f t="shared" si="0"/>
        <v>0</v>
      </c>
      <c r="F18" s="223"/>
      <c r="G18" s="336">
        <f t="shared" si="1"/>
        <v>0</v>
      </c>
      <c r="H18" s="336">
        <f t="shared" si="2"/>
        <v>0</v>
      </c>
      <c r="I18" s="239"/>
    </row>
    <row r="19" spans="1:9" ht="12.75">
      <c r="A19" s="342">
        <v>17</v>
      </c>
      <c r="B19" s="294" t="s">
        <v>141</v>
      </c>
      <c r="C19" s="295">
        <v>20</v>
      </c>
      <c r="D19" s="296"/>
      <c r="E19" s="296">
        <f t="shared" si="0"/>
        <v>0</v>
      </c>
      <c r="F19" s="223"/>
      <c r="G19" s="336">
        <f t="shared" si="1"/>
        <v>0</v>
      </c>
      <c r="H19" s="336">
        <f t="shared" si="2"/>
        <v>0</v>
      </c>
      <c r="I19" s="239"/>
    </row>
    <row r="20" spans="1:9" ht="12.75">
      <c r="A20" s="342">
        <v>18</v>
      </c>
      <c r="B20" s="294" t="s">
        <v>142</v>
      </c>
      <c r="C20" s="295">
        <v>170</v>
      </c>
      <c r="D20" s="296"/>
      <c r="E20" s="296">
        <f t="shared" si="0"/>
        <v>0</v>
      </c>
      <c r="F20" s="223"/>
      <c r="G20" s="336">
        <f t="shared" si="1"/>
        <v>0</v>
      </c>
      <c r="H20" s="336">
        <f t="shared" si="2"/>
        <v>0</v>
      </c>
      <c r="I20" s="239"/>
    </row>
    <row r="21" spans="1:9" ht="12.75">
      <c r="A21" s="342">
        <v>19</v>
      </c>
      <c r="B21" s="294" t="s">
        <v>143</v>
      </c>
      <c r="C21" s="295">
        <v>60</v>
      </c>
      <c r="D21" s="296"/>
      <c r="E21" s="296">
        <f t="shared" si="0"/>
        <v>0</v>
      </c>
      <c r="F21" s="223"/>
      <c r="G21" s="336">
        <f t="shared" si="1"/>
        <v>0</v>
      </c>
      <c r="H21" s="336">
        <f t="shared" si="2"/>
        <v>0</v>
      </c>
      <c r="I21" s="239"/>
    </row>
    <row r="22" spans="1:9" ht="12.75">
      <c r="A22" s="342">
        <v>20</v>
      </c>
      <c r="B22" s="294" t="s">
        <v>144</v>
      </c>
      <c r="C22" s="295">
        <v>100</v>
      </c>
      <c r="D22" s="296"/>
      <c r="E22" s="296">
        <f t="shared" si="0"/>
        <v>0</v>
      </c>
      <c r="F22" s="223"/>
      <c r="G22" s="336">
        <f t="shared" si="1"/>
        <v>0</v>
      </c>
      <c r="H22" s="336">
        <f t="shared" si="2"/>
        <v>0</v>
      </c>
      <c r="I22" s="239"/>
    </row>
    <row r="23" spans="1:9" ht="12.75">
      <c r="A23" s="342">
        <v>21</v>
      </c>
      <c r="B23" s="294" t="s">
        <v>145</v>
      </c>
      <c r="C23" s="295">
        <v>150</v>
      </c>
      <c r="D23" s="296"/>
      <c r="E23" s="296">
        <f t="shared" si="0"/>
        <v>0</v>
      </c>
      <c r="F23" s="223"/>
      <c r="G23" s="336">
        <f t="shared" si="1"/>
        <v>0</v>
      </c>
      <c r="H23" s="336">
        <f t="shared" si="2"/>
        <v>0</v>
      </c>
      <c r="I23" s="239"/>
    </row>
    <row r="24" spans="1:9" ht="12.75">
      <c r="A24" s="342">
        <v>22</v>
      </c>
      <c r="B24" s="294" t="s">
        <v>146</v>
      </c>
      <c r="C24" s="295">
        <v>80</v>
      </c>
      <c r="D24" s="296"/>
      <c r="E24" s="296">
        <f t="shared" si="0"/>
        <v>0</v>
      </c>
      <c r="F24" s="223"/>
      <c r="G24" s="336">
        <f t="shared" si="1"/>
        <v>0</v>
      </c>
      <c r="H24" s="336">
        <f t="shared" si="2"/>
        <v>0</v>
      </c>
      <c r="I24" s="239"/>
    </row>
    <row r="25" spans="1:9" ht="12.75">
      <c r="A25" s="342">
        <v>23</v>
      </c>
      <c r="B25" s="294" t="s">
        <v>147</v>
      </c>
      <c r="C25" s="295">
        <v>50</v>
      </c>
      <c r="D25" s="296"/>
      <c r="E25" s="296">
        <f t="shared" si="0"/>
        <v>0</v>
      </c>
      <c r="F25" s="223"/>
      <c r="G25" s="336">
        <f t="shared" si="1"/>
        <v>0</v>
      </c>
      <c r="H25" s="336">
        <f t="shared" si="2"/>
        <v>0</v>
      </c>
      <c r="I25" s="239"/>
    </row>
    <row r="26" spans="1:9" ht="12.75">
      <c r="A26" s="342">
        <v>24</v>
      </c>
      <c r="B26" s="294" t="s">
        <v>148</v>
      </c>
      <c r="C26" s="295">
        <v>70</v>
      </c>
      <c r="D26" s="296"/>
      <c r="E26" s="296">
        <f t="shared" si="0"/>
        <v>0</v>
      </c>
      <c r="F26" s="223"/>
      <c r="G26" s="336">
        <f t="shared" si="1"/>
        <v>0</v>
      </c>
      <c r="H26" s="336">
        <f t="shared" si="2"/>
        <v>0</v>
      </c>
      <c r="I26" s="239"/>
    </row>
    <row r="27" spans="1:9" ht="12.75">
      <c r="A27" s="342">
        <v>25</v>
      </c>
      <c r="B27" s="337" t="s">
        <v>149</v>
      </c>
      <c r="C27" s="338">
        <v>10</v>
      </c>
      <c r="D27" s="296"/>
      <c r="E27" s="296">
        <f t="shared" si="0"/>
        <v>0</v>
      </c>
      <c r="F27" s="223"/>
      <c r="G27" s="336">
        <f t="shared" si="1"/>
        <v>0</v>
      </c>
      <c r="H27" s="336">
        <f t="shared" si="2"/>
        <v>0</v>
      </c>
      <c r="I27" s="239"/>
    </row>
    <row r="28" spans="1:9" ht="12.75">
      <c r="A28" s="342">
        <v>26</v>
      </c>
      <c r="B28" s="337" t="s">
        <v>150</v>
      </c>
      <c r="C28" s="338">
        <v>45</v>
      </c>
      <c r="D28" s="296"/>
      <c r="E28" s="296">
        <f t="shared" si="0"/>
        <v>0</v>
      </c>
      <c r="F28" s="223"/>
      <c r="G28" s="336">
        <f t="shared" si="1"/>
        <v>0</v>
      </c>
      <c r="H28" s="336">
        <f t="shared" si="2"/>
        <v>0</v>
      </c>
      <c r="I28" s="239"/>
    </row>
    <row r="29" spans="1:9" ht="12.75">
      <c r="A29" s="342">
        <v>27</v>
      </c>
      <c r="B29" s="294" t="s">
        <v>151</v>
      </c>
      <c r="C29" s="295">
        <v>180</v>
      </c>
      <c r="D29" s="296"/>
      <c r="E29" s="296">
        <f t="shared" si="0"/>
        <v>0</v>
      </c>
      <c r="F29" s="223"/>
      <c r="G29" s="336">
        <f t="shared" si="1"/>
        <v>0</v>
      </c>
      <c r="H29" s="336">
        <f t="shared" si="2"/>
        <v>0</v>
      </c>
      <c r="I29" s="239"/>
    </row>
    <row r="30" spans="1:9" ht="12.75">
      <c r="A30" s="342">
        <v>28</v>
      </c>
      <c r="B30" s="294" t="s">
        <v>152</v>
      </c>
      <c r="C30" s="295">
        <v>20</v>
      </c>
      <c r="D30" s="296"/>
      <c r="E30" s="296">
        <f t="shared" si="0"/>
        <v>0</v>
      </c>
      <c r="F30" s="223"/>
      <c r="G30" s="336">
        <f t="shared" si="1"/>
        <v>0</v>
      </c>
      <c r="H30" s="336">
        <f t="shared" si="2"/>
        <v>0</v>
      </c>
      <c r="I30" s="239"/>
    </row>
    <row r="31" spans="1:9" ht="12.75">
      <c r="A31" s="342">
        <v>29</v>
      </c>
      <c r="B31" s="294" t="s">
        <v>153</v>
      </c>
      <c r="C31" s="295">
        <v>80</v>
      </c>
      <c r="D31" s="296"/>
      <c r="E31" s="296">
        <f t="shared" si="0"/>
        <v>0</v>
      </c>
      <c r="F31" s="223"/>
      <c r="G31" s="336">
        <f t="shared" si="1"/>
        <v>0</v>
      </c>
      <c r="H31" s="336">
        <f t="shared" si="2"/>
        <v>0</v>
      </c>
      <c r="I31" s="239"/>
    </row>
    <row r="32" spans="1:9" ht="12.75">
      <c r="A32" s="342">
        <v>30</v>
      </c>
      <c r="B32" s="294" t="s">
        <v>154</v>
      </c>
      <c r="C32" s="295">
        <v>10</v>
      </c>
      <c r="D32" s="296"/>
      <c r="E32" s="296">
        <f t="shared" si="0"/>
        <v>0</v>
      </c>
      <c r="F32" s="223"/>
      <c r="G32" s="336">
        <f t="shared" si="1"/>
        <v>0</v>
      </c>
      <c r="H32" s="336">
        <f t="shared" si="2"/>
        <v>0</v>
      </c>
      <c r="I32" s="239"/>
    </row>
    <row r="33" spans="1:9" ht="12.75">
      <c r="A33" s="342">
        <v>31</v>
      </c>
      <c r="B33" s="294" t="s">
        <v>155</v>
      </c>
      <c r="C33" s="295">
        <v>250</v>
      </c>
      <c r="D33" s="296"/>
      <c r="E33" s="296">
        <f t="shared" si="0"/>
        <v>0</v>
      </c>
      <c r="F33" s="223"/>
      <c r="G33" s="336">
        <f t="shared" si="1"/>
        <v>0</v>
      </c>
      <c r="H33" s="336">
        <f t="shared" si="2"/>
        <v>0</v>
      </c>
      <c r="I33" s="239"/>
    </row>
    <row r="34" spans="1:9" ht="12.75">
      <c r="A34" s="342">
        <v>32</v>
      </c>
      <c r="B34" s="294" t="s">
        <v>156</v>
      </c>
      <c r="C34" s="295">
        <v>5</v>
      </c>
      <c r="D34" s="296"/>
      <c r="E34" s="296">
        <f t="shared" si="0"/>
        <v>0</v>
      </c>
      <c r="F34" s="223"/>
      <c r="G34" s="336">
        <f t="shared" si="1"/>
        <v>0</v>
      </c>
      <c r="H34" s="336">
        <f t="shared" si="2"/>
        <v>0</v>
      </c>
      <c r="I34" s="239"/>
    </row>
    <row r="35" spans="1:9" ht="12.75">
      <c r="A35" s="342">
        <v>33</v>
      </c>
      <c r="B35" s="294" t="s">
        <v>157</v>
      </c>
      <c r="C35" s="295">
        <v>5</v>
      </c>
      <c r="D35" s="296"/>
      <c r="E35" s="296">
        <f t="shared" si="0"/>
        <v>0</v>
      </c>
      <c r="F35" s="223"/>
      <c r="G35" s="336">
        <f t="shared" si="1"/>
        <v>0</v>
      </c>
      <c r="H35" s="336">
        <f t="shared" si="2"/>
        <v>0</v>
      </c>
      <c r="I35" s="239"/>
    </row>
    <row r="36" spans="1:9" ht="12.75">
      <c r="A36" s="342">
        <v>34</v>
      </c>
      <c r="B36" s="294" t="s">
        <v>158</v>
      </c>
      <c r="C36" s="295">
        <v>50</v>
      </c>
      <c r="D36" s="296"/>
      <c r="E36" s="296">
        <f t="shared" si="0"/>
        <v>0</v>
      </c>
      <c r="F36" s="223"/>
      <c r="G36" s="336">
        <f t="shared" si="1"/>
        <v>0</v>
      </c>
      <c r="H36" s="336">
        <f t="shared" si="2"/>
        <v>0</v>
      </c>
      <c r="I36" s="239"/>
    </row>
    <row r="37" spans="1:9" ht="12.75">
      <c r="A37" s="342">
        <v>35</v>
      </c>
      <c r="B37" s="294" t="s">
        <v>159</v>
      </c>
      <c r="C37" s="295">
        <v>15</v>
      </c>
      <c r="D37" s="296"/>
      <c r="E37" s="296">
        <f t="shared" si="0"/>
        <v>0</v>
      </c>
      <c r="F37" s="223"/>
      <c r="G37" s="336">
        <f t="shared" si="1"/>
        <v>0</v>
      </c>
      <c r="H37" s="336">
        <f t="shared" si="2"/>
        <v>0</v>
      </c>
      <c r="I37" s="239"/>
    </row>
    <row r="38" spans="1:9" ht="12.75">
      <c r="A38" s="342">
        <v>36</v>
      </c>
      <c r="B38" s="294" t="s">
        <v>160</v>
      </c>
      <c r="C38" s="295">
        <v>40</v>
      </c>
      <c r="D38" s="296"/>
      <c r="E38" s="296">
        <f t="shared" si="0"/>
        <v>0</v>
      </c>
      <c r="F38" s="223"/>
      <c r="G38" s="336">
        <f t="shared" si="1"/>
        <v>0</v>
      </c>
      <c r="H38" s="336">
        <f t="shared" si="2"/>
        <v>0</v>
      </c>
      <c r="I38" s="239"/>
    </row>
    <row r="39" spans="1:9" ht="12.75">
      <c r="A39" s="342">
        <v>37</v>
      </c>
      <c r="B39" s="294" t="s">
        <v>161</v>
      </c>
      <c r="C39" s="295">
        <v>50</v>
      </c>
      <c r="D39" s="296"/>
      <c r="E39" s="296">
        <f t="shared" si="0"/>
        <v>0</v>
      </c>
      <c r="F39" s="223"/>
      <c r="G39" s="336">
        <f t="shared" si="1"/>
        <v>0</v>
      </c>
      <c r="H39" s="336">
        <f t="shared" si="2"/>
        <v>0</v>
      </c>
      <c r="I39" s="239"/>
    </row>
    <row r="40" spans="1:9" ht="12.75">
      <c r="A40" s="342">
        <v>38</v>
      </c>
      <c r="B40" s="294" t="s">
        <v>162</v>
      </c>
      <c r="C40" s="295">
        <v>50</v>
      </c>
      <c r="D40" s="296"/>
      <c r="E40" s="296">
        <f t="shared" si="0"/>
        <v>0</v>
      </c>
      <c r="F40" s="223"/>
      <c r="G40" s="336">
        <f t="shared" si="1"/>
        <v>0</v>
      </c>
      <c r="H40" s="336">
        <f t="shared" si="2"/>
        <v>0</v>
      </c>
      <c r="I40" s="239"/>
    </row>
    <row r="41" spans="1:9" ht="12.75">
      <c r="A41" s="342">
        <v>39</v>
      </c>
      <c r="B41" s="294" t="s">
        <v>163</v>
      </c>
      <c r="C41" s="295">
        <v>10</v>
      </c>
      <c r="D41" s="296"/>
      <c r="E41" s="296">
        <f t="shared" si="0"/>
        <v>0</v>
      </c>
      <c r="F41" s="223"/>
      <c r="G41" s="336">
        <f t="shared" si="1"/>
        <v>0</v>
      </c>
      <c r="H41" s="336">
        <f t="shared" si="2"/>
        <v>0</v>
      </c>
      <c r="I41" s="239"/>
    </row>
    <row r="42" spans="1:9" ht="12.75">
      <c r="A42" s="342">
        <v>40</v>
      </c>
      <c r="B42" s="301" t="s">
        <v>164</v>
      </c>
      <c r="C42" s="338">
        <v>370</v>
      </c>
      <c r="D42" s="296"/>
      <c r="E42" s="296">
        <f t="shared" si="0"/>
        <v>0</v>
      </c>
      <c r="F42" s="223"/>
      <c r="G42" s="336">
        <f t="shared" si="1"/>
        <v>0</v>
      </c>
      <c r="H42" s="336">
        <f t="shared" si="2"/>
        <v>0</v>
      </c>
      <c r="I42" s="239"/>
    </row>
    <row r="43" spans="1:9" ht="12.75">
      <c r="A43" s="342">
        <v>41</v>
      </c>
      <c r="B43" s="294" t="s">
        <v>165</v>
      </c>
      <c r="C43" s="295">
        <v>80</v>
      </c>
      <c r="D43" s="296"/>
      <c r="E43" s="296">
        <f t="shared" si="0"/>
        <v>0</v>
      </c>
      <c r="F43" s="223"/>
      <c r="G43" s="336">
        <f t="shared" si="1"/>
        <v>0</v>
      </c>
      <c r="H43" s="336">
        <f t="shared" si="2"/>
        <v>0</v>
      </c>
      <c r="I43" s="239"/>
    </row>
    <row r="44" spans="1:9" ht="12.75">
      <c r="A44" s="342">
        <v>42</v>
      </c>
      <c r="B44" s="294" t="s">
        <v>166</v>
      </c>
      <c r="C44" s="295">
        <v>80</v>
      </c>
      <c r="D44" s="296"/>
      <c r="E44" s="296">
        <f t="shared" si="0"/>
        <v>0</v>
      </c>
      <c r="F44" s="223"/>
      <c r="G44" s="336">
        <f t="shared" si="1"/>
        <v>0</v>
      </c>
      <c r="H44" s="336">
        <f t="shared" si="2"/>
        <v>0</v>
      </c>
      <c r="I44" s="239"/>
    </row>
    <row r="45" spans="1:9" ht="12.75">
      <c r="A45" s="342">
        <v>43</v>
      </c>
      <c r="B45" s="339" t="s">
        <v>167</v>
      </c>
      <c r="C45" s="338">
        <v>10</v>
      </c>
      <c r="D45" s="296"/>
      <c r="E45" s="296">
        <f t="shared" si="0"/>
        <v>0</v>
      </c>
      <c r="F45" s="223"/>
      <c r="G45" s="336">
        <f t="shared" si="1"/>
        <v>0</v>
      </c>
      <c r="H45" s="336">
        <f t="shared" si="2"/>
        <v>0</v>
      </c>
      <c r="I45" s="239"/>
    </row>
    <row r="46" spans="1:9" ht="12.75">
      <c r="A46" s="342">
        <v>44</v>
      </c>
      <c r="B46" s="294" t="s">
        <v>168</v>
      </c>
      <c r="C46" s="295">
        <v>20</v>
      </c>
      <c r="D46" s="296"/>
      <c r="E46" s="296">
        <f t="shared" si="0"/>
        <v>0</v>
      </c>
      <c r="F46" s="223"/>
      <c r="G46" s="336">
        <f t="shared" si="1"/>
        <v>0</v>
      </c>
      <c r="H46" s="336">
        <f t="shared" si="2"/>
        <v>0</v>
      </c>
      <c r="I46" s="239"/>
    </row>
    <row r="47" spans="1:9" ht="12.75">
      <c r="A47" s="342">
        <v>45</v>
      </c>
      <c r="B47" s="294" t="s">
        <v>169</v>
      </c>
      <c r="C47" s="295">
        <v>10</v>
      </c>
      <c r="D47" s="296"/>
      <c r="E47" s="296">
        <f t="shared" si="0"/>
        <v>0</v>
      </c>
      <c r="F47" s="223"/>
      <c r="G47" s="336">
        <f t="shared" si="1"/>
        <v>0</v>
      </c>
      <c r="H47" s="336">
        <f t="shared" si="2"/>
        <v>0</v>
      </c>
      <c r="I47" s="239"/>
    </row>
    <row r="48" spans="1:9" ht="12.75">
      <c r="A48" s="342">
        <v>46</v>
      </c>
      <c r="B48" s="294" t="s">
        <v>170</v>
      </c>
      <c r="C48" s="295">
        <v>100</v>
      </c>
      <c r="D48" s="296"/>
      <c r="E48" s="296">
        <f t="shared" si="0"/>
        <v>0</v>
      </c>
      <c r="F48" s="223"/>
      <c r="G48" s="336">
        <f t="shared" si="1"/>
        <v>0</v>
      </c>
      <c r="H48" s="336">
        <f t="shared" si="2"/>
        <v>0</v>
      </c>
      <c r="I48" s="239"/>
    </row>
    <row r="49" spans="1:9" ht="13.5" thickBot="1">
      <c r="A49" s="343">
        <v>47</v>
      </c>
      <c r="B49" s="344" t="s">
        <v>171</v>
      </c>
      <c r="C49" s="345">
        <v>450</v>
      </c>
      <c r="D49" s="347"/>
      <c r="E49" s="347">
        <f t="shared" si="0"/>
        <v>0</v>
      </c>
      <c r="F49" s="348"/>
      <c r="G49" s="349">
        <f t="shared" si="1"/>
        <v>0</v>
      </c>
      <c r="H49" s="349">
        <f t="shared" si="2"/>
        <v>0</v>
      </c>
      <c r="I49" s="241"/>
    </row>
    <row r="50" spans="4:8" ht="29.25" customHeight="1" thickBot="1">
      <c r="D50" s="350" t="s">
        <v>22</v>
      </c>
      <c r="E50" s="351">
        <f>SUM(E3:E49)</f>
        <v>0</v>
      </c>
      <c r="F50" s="352"/>
      <c r="G50" s="353">
        <f>SUM(G3:G49)</f>
        <v>0</v>
      </c>
      <c r="H50" s="354">
        <f>SUM(H3:H49)</f>
        <v>0</v>
      </c>
    </row>
  </sheetData>
  <sheetProtection/>
  <printOptions/>
  <pageMargins left="0.5902777777777778" right="0.31527777777777777" top="1.023611111111111" bottom="0.6694444444444445" header="0.6694444444444444" footer="0.39375"/>
  <pageSetup horizontalDpi="600" verticalDpi="600" orientation="landscape" paperSize="9" r:id="rId1"/>
  <headerFooter alignWithMargins="0">
    <oddHeader>&amp;LGCR/44/ZP/2018&amp;CCZĘŚĆ  9.</oddHead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Anna Klecz</cp:lastModifiedBy>
  <cp:lastPrinted>2018-10-15T11:48:33Z</cp:lastPrinted>
  <dcterms:created xsi:type="dcterms:W3CDTF">2018-10-15T06:10:01Z</dcterms:created>
  <dcterms:modified xsi:type="dcterms:W3CDTF">2018-10-15T13:51:04Z</dcterms:modified>
  <cp:category/>
  <cp:version/>
  <cp:contentType/>
  <cp:contentStatus/>
</cp:coreProperties>
</file>