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1775" firstSheet="2" activeTab="1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</sheets>
  <definedNames/>
  <calcPr fullCalcOnLoad="1"/>
</workbook>
</file>

<file path=xl/sharedStrings.xml><?xml version="1.0" encoding="utf-8"?>
<sst xmlns="http://schemas.openxmlformats.org/spreadsheetml/2006/main" count="307" uniqueCount="103">
  <si>
    <t>LP</t>
  </si>
  <si>
    <t>Nazwa przedmiotu zamówienia</t>
  </si>
  <si>
    <t>Jednostka miary</t>
  </si>
  <si>
    <t xml:space="preserve">Ilość </t>
  </si>
  <si>
    <t>Cena jednostkowa netto</t>
  </si>
  <si>
    <t>Cena całkowita netto dla każdej z pozycji                        ( poz 4x5 )</t>
  </si>
  <si>
    <t>Stawka podatku VAT                       ( w % )</t>
  </si>
  <si>
    <t>Wartość podatku VAT                            ( poz.6x7 )</t>
  </si>
  <si>
    <t>Wartość ogółem brutto                               ( poz.6+8 )</t>
  </si>
  <si>
    <t>Producent</t>
  </si>
  <si>
    <t>Rękawice diagnostyczne lateksowe, lekko pudrowane x 100 szt, rozmiar S,M,L</t>
  </si>
  <si>
    <t>op.po 100szt</t>
  </si>
  <si>
    <t>Rękawice diagnostyczne lateksowe, bezpudrowe  x 100 szt, rozmiar S,M,L</t>
  </si>
  <si>
    <t>Rękawice diagnostyczne vinylowe, bezpudrowe x 100 szt, rozmiar S,M,L</t>
  </si>
  <si>
    <t>Rękawice chirurgiczne jałowe z wewnętrzną warstwą ochronną, rozmiar: 6,5 - 8,0 (pary)</t>
  </si>
  <si>
    <t>para</t>
  </si>
  <si>
    <t>RAZEM</t>
  </si>
  <si>
    <t>Cena całkowita netto dla każdej z pozycji              ( poz 4x5 )</t>
  </si>
  <si>
    <t>Wartość podatku VAT                        ( poz.6x7 )</t>
  </si>
  <si>
    <t>Ochraniacze na buty 40x15 cm</t>
  </si>
  <si>
    <t>szt</t>
  </si>
  <si>
    <t>Pinceta medyczna jednorazowego użycia ( d.w. i seria na opakowaniu) otwierane aseptycznie ( załączyć jeden egzemplarz pokazowy)</t>
  </si>
  <si>
    <t>Jednorazowy cewnik powlekany typu Nelaton CH 08 – CH 24, dł. 40cm</t>
  </si>
  <si>
    <t>Wieszak do worków na mocz</t>
  </si>
  <si>
    <t>Zgłębnik żołądkowy  dł. 125cm</t>
  </si>
  <si>
    <t>Zgłębnik żołądkowy  silikonowy</t>
  </si>
  <si>
    <t>Dożylny filtr infuzyjny Sterfix 0,2 z niezależnym od pozycji filtru działaniem odpowietrznika</t>
  </si>
  <si>
    <t>Cewnik urologiczny Foley silikonowany CH 12 - CH 30 pakowany podwójnie folia-papier-folia</t>
  </si>
  <si>
    <t>Cewnik urologiczny Foley silikon 100% koncówka RTG + zatyczka</t>
  </si>
  <si>
    <t>Zatyczka do cewników urologicznych</t>
  </si>
  <si>
    <t>Zestaw do lewatywy</t>
  </si>
  <si>
    <t>Szczotka do rurek tracheostomijnych, mała</t>
  </si>
  <si>
    <t>Przedłużacz do pomp infuzyjnych Luer-Lock, dł. 1500</t>
  </si>
  <si>
    <t>Przyrząd do przetaczania płynów infuzyjnych z regulatorem przepływu</t>
  </si>
  <si>
    <t>Kranik trójdrożny z przedłużaczem</t>
  </si>
  <si>
    <t>Maseczka ratunkowa</t>
  </si>
  <si>
    <t>Przyrząd do przetaczania nitrogliceryny</t>
  </si>
  <si>
    <t>Zestaw do kaniulacji dużych naczyń III-kanałowy</t>
  </si>
  <si>
    <t>Mini transporter na skazone igły</t>
  </si>
  <si>
    <t>szt.</t>
  </si>
  <si>
    <t>Fartuch chirurgiczny fliselinowy</t>
  </si>
  <si>
    <t>Maska chirurgiczna fliselinowa z gumką</t>
  </si>
  <si>
    <t>Chustka trójkątna</t>
  </si>
  <si>
    <t>op.</t>
  </si>
  <si>
    <t>Łopatka drewniana x 100szt</t>
  </si>
  <si>
    <t>Kubek do moczu poj. 100 ml</t>
  </si>
  <si>
    <t>Kieliszki szklane</t>
  </si>
  <si>
    <t>Kaseta na leki dzienna (trójkomorowa) mała, zamykana</t>
  </si>
  <si>
    <t>Igły do penów 0,33x12 mm x 100szt</t>
  </si>
  <si>
    <t>Podkład nieprzemakalny dzianina bawełniano-poliestrowa typu frotte, wielokrotnego użycia 140/90 cm</t>
  </si>
  <si>
    <t>Kaniula dożylna i wenflon rozmiar 0,9 - 1,7 mm</t>
  </si>
  <si>
    <t>Obturator do wenflonów zgodnie z rozmiarem i producentem kaniul</t>
  </si>
  <si>
    <t>Aparat do przetaczania krwi, długość komory 9 cm, dren łączącym min. 150 cm</t>
  </si>
  <si>
    <t>Strzykawka 50 ml Luer</t>
  </si>
  <si>
    <t>Strzykawka do insulin z igłą, 1 ml Luer</t>
  </si>
  <si>
    <t>Strzykawka 2 ml Luer</t>
  </si>
  <si>
    <t xml:space="preserve">op po 100 szt </t>
  </si>
  <si>
    <t>Strzykawka 5 ml Luer</t>
  </si>
  <si>
    <t>op po 100 szt</t>
  </si>
  <si>
    <t>Strzykawka 10 ml Luer</t>
  </si>
  <si>
    <t>Strzykawka 20 ml Luer</t>
  </si>
  <si>
    <t>Strzykawka 100 ml Luer z dołączonym łącznikiem</t>
  </si>
  <si>
    <t>Igła jednorazowego uzytku 0,5 x 25 Luer</t>
  </si>
  <si>
    <t>Igła jednorazowego użytku 0,6 x 25 Luer</t>
  </si>
  <si>
    <t>Igła jednorazowego użytku 0,7 x 30 Luer</t>
  </si>
  <si>
    <t>Igła jednorazowego użytku 0,8 x 40 Luer</t>
  </si>
  <si>
    <t>Igła jednorazowego użytku 0,9 x 40 Luer</t>
  </si>
  <si>
    <t>Igła jednorazowego użytku 1,1 x 40 Luer</t>
  </si>
  <si>
    <t>Jałowy plaster na włókninie z klejem akrylowym do mocowania kaniul</t>
  </si>
  <si>
    <t>Rurka tracheostomijna z polietylenu, jałowa, sterylizowana tlenkiem etylenu. W skład kompletu wchodzi rurka zewnętrzna, łukowato wygięta i stożkowo zbieżna zamocowana w sposób trwały na kołnierzu oraz rurka wewnetrzna z kółkiem ułatwiającym jej swobodne wyciaganie, kapturka zwykłago z płytką wewnątrz przytrzymywaną pierścieniem i kapturka osłonowego oraz zapasowa rurka wewnętrzna.</t>
  </si>
  <si>
    <t>Cewnik do odsysania górnych dróg oddechowych CH10 - CH18. Suma powierzchni otworów bocznych nie może przekraczać powierzchni otworu centralnego</t>
  </si>
  <si>
    <t>Termometr bezdotykowy do pomiaru temperatury ciała</t>
  </si>
  <si>
    <t>Nakłuwacze x100 szt  2,4 mm 21G</t>
  </si>
  <si>
    <t>Rurka intubacyjna z mankietem niskociśnieniowym z otworem Murphiego, posiadająca znacznik RTG na całej długości, mankiet z miękkiego tworzywa, znacznik głębokości osadzania rurki, zawór luer-lock, gładkie zakończenie krawędzi rurki wykonane z nietoksycznego PCV, termoplastyczne, sterylne, rozmiary: 2,5 - 10,0</t>
  </si>
  <si>
    <t>Kieliszki do leków jednorazowego użytku, plastikowe 30ml</t>
  </si>
  <si>
    <t>Staza automatyczna uciskowa ze sprzączką wytrzymałą z tworzywa sztucznego, zwalniana przyciskiem umieszczonym na sprzączce</t>
  </si>
  <si>
    <t>Worki do zbiórki moczu niesterylne, pojemność 2l</t>
  </si>
  <si>
    <t>Worki do zbiórki moczu niesterylne, pojemność 900ml</t>
  </si>
  <si>
    <t>Skalpel jednorazowy na plastikowym trzonku sterylny, zabezpieczony plastikową nakładką na ostrzu, rozmiar 10,0 - 20,0</t>
  </si>
  <si>
    <t>Termometr lekarski elektroniczny, wodoszczelny, zakres pom. 32-42</t>
  </si>
  <si>
    <t>Maska tlenowa z nebulizerem wykonana z PCV z drenem o dł. 200-213 cm, rozmiar S, M, L, XL, elastyczne paski, nastawny klips na nos, mikrobiologicznie czysta</t>
  </si>
  <si>
    <t>Maska tlenowa z drenem, wykonana z PCV, z drenem o dł. 200-213 cm, dren o przekroju gwiazdkowym umożliwiającym przepływ tlenu nawet podczas zagięcia drenu, mikrobiologicznie czysta</t>
  </si>
  <si>
    <t>Rurka ustno-gardłowa sterylna, rozmiar oznaczony kolorem, pakowana papier-folia, atraumatyczne zakończenie rurki, rozmiar 3, 4, 5</t>
  </si>
  <si>
    <t>Dren tlenowy wykonany z PCV, odporny na załamania o dł. min. 2m, o przekroju gwiazdkowym, mikrobiologicznie czysty</t>
  </si>
  <si>
    <t>Pojemnik na odpady medyczne z zółtym kolorze ostrzegawczym z czerwonym wlotem, pojemność 1 litr okrągłe</t>
  </si>
  <si>
    <t>Pojemnik na odpady medyczne z zółtym kolorze ostrzegawczym z czerwonym wlotem, pojemność 2 litry okrągły wysoki</t>
  </si>
  <si>
    <t>Cewnik do podawania tlenu przez nos z drenem o dł. 200-213 cm, wykonany z PCV z miękkimi końcówkami, końcówka pasująca do reduktora tlenowego, mikrobiologicznie czysty</t>
  </si>
  <si>
    <t>Aparat do przetaczania płynów infuzyjnych dł. komory min. 6 cm z drenem łączącym o dł.min. 150 cm</t>
  </si>
  <si>
    <t>Maska krtaniowa jednorazowego użytku, rozm. 30-50 kg, 50-70 kg, 70-100 kg, mankiet niskociśnieniowy, przezroczysta, zabezpieczenie przed wklinowaniem się nagłośni, wzmocniony mankiet - ożebrowany, zapobiegający efektowi wywijania się w czasie zakładania (możliwość intubowania zwykłą rurką intubacyjną)</t>
  </si>
  <si>
    <t>Cena całkowita netto dla każdej z pozycji                               ( poz 4x5 )</t>
  </si>
  <si>
    <t>Igły systemowe z gwintem 7/10</t>
  </si>
  <si>
    <t>Igły systemowe z gwintem 8/10</t>
  </si>
  <si>
    <t xml:space="preserve">Probówka do surowicy z aktywatorem wykrzepiania obj. ok.. 6 ml (wys. ok. 7,5 cm)         </t>
  </si>
  <si>
    <t>Próbówka do badań hematologicznych z K2EDTA obj. ok. 2 ml</t>
  </si>
  <si>
    <t>Próbówka do badań koagulologicznych z buforowanym cytrynianem sodu 3,2%           2,7- 3ml</t>
  </si>
  <si>
    <t>Próbówka do badań OB.  1,6 - 2ml</t>
  </si>
  <si>
    <t>Uchwyt jednorazowy przezroczysty z gwintem (holder)</t>
  </si>
  <si>
    <t>Próbówki do oznaczenia glukozy ok.. 2 ml</t>
  </si>
  <si>
    <t>Adapter typu "LUER"</t>
  </si>
  <si>
    <t>Igła motylkowa z łącznikiem typu "LUER" gr. 8</t>
  </si>
  <si>
    <t>Igła z przeziernikiem gr. 8</t>
  </si>
  <si>
    <t>Cewnik zewnętrzny z materiału lateksowego, samoprzylepny z plastikowym aplikatorem                     Rozmiar 020-041mm</t>
  </si>
  <si>
    <t>Cewnik zewnętrzny z materiału silikonowego, samoprzylepny Rozmiar 020-041mm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</si>
</sst>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6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9" fontId="1" fillId="2" borderId="4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9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3" borderId="9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164" fontId="2" fillId="3" borderId="1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right"/>
    </xf>
    <xf numFmtId="9" fontId="2" fillId="3" borderId="10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/>
    </xf>
    <xf numFmtId="1" fontId="1" fillId="3" borderId="11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164" fontId="2" fillId="0" borderId="23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9" fontId="1" fillId="2" borderId="25" xfId="0" applyNumberFormat="1" applyFont="1" applyFill="1" applyBorder="1" applyAlignment="1">
      <alignment horizontal="center" wrapText="1"/>
    </xf>
    <xf numFmtId="164" fontId="1" fillId="2" borderId="26" xfId="0" applyNumberFormat="1" applyFont="1" applyFill="1" applyBorder="1" applyAlignment="1">
      <alignment horizontal="center" wrapText="1"/>
    </xf>
    <xf numFmtId="1" fontId="1" fillId="2" borderId="27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30" xfId="0" applyFont="1" applyBorder="1" applyAlignment="1">
      <alignment/>
    </xf>
    <xf numFmtId="164" fontId="2" fillId="0" borderId="30" xfId="0" applyNumberFormat="1" applyFont="1" applyBorder="1" applyAlignment="1">
      <alignment/>
    </xf>
    <xf numFmtId="9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9" fontId="4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2" xfId="0" applyFont="1" applyBorder="1" applyAlignment="1">
      <alignment wrapText="1"/>
    </xf>
    <xf numFmtId="0" fontId="3" fillId="0" borderId="32" xfId="0" applyFont="1" applyBorder="1" applyAlignment="1">
      <alignment/>
    </xf>
    <xf numFmtId="0" fontId="0" fillId="0" borderId="23" xfId="0" applyBorder="1" applyAlignment="1">
      <alignment wrapText="1"/>
    </xf>
    <xf numFmtId="164" fontId="0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164" fontId="4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37" xfId="0" applyFont="1" applyBorder="1" applyAlignment="1">
      <alignment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165" fontId="1" fillId="4" borderId="25" xfId="0" applyNumberFormat="1" applyFont="1" applyFill="1" applyBorder="1" applyAlignment="1">
      <alignment horizontal="center" wrapText="1"/>
    </xf>
    <xf numFmtId="9" fontId="1" fillId="4" borderId="25" xfId="0" applyNumberFormat="1" applyFont="1" applyFill="1" applyBorder="1" applyAlignment="1">
      <alignment horizontal="center" wrapText="1"/>
    </xf>
    <xf numFmtId="165" fontId="1" fillId="4" borderId="26" xfId="0" applyNumberFormat="1" applyFont="1" applyFill="1" applyBorder="1" applyAlignment="1">
      <alignment horizontal="center" wrapText="1"/>
    </xf>
    <xf numFmtId="1" fontId="1" fillId="4" borderId="27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30" xfId="0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0" fontId="3" fillId="0" borderId="32" xfId="0" applyFont="1" applyBorder="1" applyAlignment="1">
      <alignment wrapText="1"/>
    </xf>
    <xf numFmtId="0" fontId="3" fillId="0" borderId="32" xfId="0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4" fillId="0" borderId="38" xfId="0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5" fontId="4" fillId="0" borderId="33" xfId="0" applyNumberFormat="1" applyFont="1" applyBorder="1" applyAlignment="1">
      <alignment/>
    </xf>
    <xf numFmtId="165" fontId="4" fillId="0" borderId="42" xfId="0" applyNumberFormat="1" applyFont="1" applyBorder="1" applyAlignment="1">
      <alignment/>
    </xf>
    <xf numFmtId="0" fontId="0" fillId="5" borderId="0" xfId="0" applyFill="1" applyBorder="1" applyAlignment="1">
      <alignment/>
    </xf>
    <xf numFmtId="1" fontId="1" fillId="4" borderId="43" xfId="0" applyNumberFormat="1" applyFont="1" applyFill="1" applyBorder="1" applyAlignment="1">
      <alignment horizontal="center"/>
    </xf>
    <xf numFmtId="1" fontId="1" fillId="4" borderId="44" xfId="0" applyNumberFormat="1" applyFont="1" applyFill="1" applyBorder="1" applyAlignment="1">
      <alignment horizontal="center"/>
    </xf>
    <xf numFmtId="1" fontId="1" fillId="4" borderId="4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left" wrapText="1"/>
    </xf>
    <xf numFmtId="1" fontId="0" fillId="0" borderId="23" xfId="0" applyNumberFormat="1" applyFont="1" applyFill="1" applyBorder="1" applyAlignment="1">
      <alignment horizontal="left"/>
    </xf>
    <xf numFmtId="165" fontId="2" fillId="0" borderId="23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165" fontId="2" fillId="0" borderId="30" xfId="0" applyNumberFormat="1" applyFont="1" applyBorder="1" applyAlignment="1">
      <alignment horizontal="right"/>
    </xf>
    <xf numFmtId="9" fontId="2" fillId="0" borderId="3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J8" sqref="J8"/>
    </sheetView>
  </sheetViews>
  <sheetFormatPr defaultColWidth="9.140625" defaultRowHeight="12.75"/>
  <cols>
    <col min="1" max="1" width="4.57421875" style="1" customWidth="1"/>
    <col min="2" max="2" width="36.8515625" style="2" customWidth="1"/>
    <col min="3" max="3" width="6.421875" style="2" customWidth="1"/>
    <col min="4" max="4" width="7.28125" style="2" customWidth="1"/>
    <col min="5" max="5" width="9.140625" style="2" customWidth="1"/>
    <col min="6" max="6" width="15.00390625" style="2" customWidth="1"/>
    <col min="7" max="7" width="9.140625" style="2" customWidth="1"/>
    <col min="8" max="8" width="13.7109375" style="2" customWidth="1"/>
    <col min="9" max="9" width="16.00390625" style="2" customWidth="1"/>
    <col min="10" max="10" width="16.7109375" style="3" customWidth="1"/>
  </cols>
  <sheetData>
    <row r="1" spans="1:10" ht="5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38.25">
      <c r="A3" s="12">
        <v>1</v>
      </c>
      <c r="B3" s="13" t="s">
        <v>10</v>
      </c>
      <c r="C3" s="13" t="s">
        <v>11</v>
      </c>
      <c r="D3" s="14">
        <v>6000</v>
      </c>
      <c r="E3" s="15"/>
      <c r="F3" s="15">
        <f>D3*E3</f>
        <v>0</v>
      </c>
      <c r="G3" s="16"/>
      <c r="H3" s="15">
        <f>F3*G3</f>
        <v>0</v>
      </c>
      <c r="I3" s="15">
        <f>F3+H3</f>
        <v>0</v>
      </c>
      <c r="J3" s="17"/>
    </row>
    <row r="4" spans="1:10" ht="38.25">
      <c r="A4" s="12">
        <v>2</v>
      </c>
      <c r="B4" s="13" t="s">
        <v>12</v>
      </c>
      <c r="C4" s="13" t="s">
        <v>11</v>
      </c>
      <c r="D4" s="14">
        <v>1000</v>
      </c>
      <c r="E4" s="15"/>
      <c r="F4" s="15">
        <f>D4*E4</f>
        <v>0</v>
      </c>
      <c r="G4" s="16"/>
      <c r="H4" s="15">
        <f>F4*G4</f>
        <v>0</v>
      </c>
      <c r="I4" s="15">
        <f>F4+H4</f>
        <v>0</v>
      </c>
      <c r="J4" s="17"/>
    </row>
    <row r="5" spans="1:10" ht="38.25">
      <c r="A5" s="12">
        <v>3</v>
      </c>
      <c r="B5" s="13" t="s">
        <v>13</v>
      </c>
      <c r="C5" s="13" t="s">
        <v>11</v>
      </c>
      <c r="D5" s="14">
        <v>500</v>
      </c>
      <c r="E5" s="15"/>
      <c r="F5" s="15">
        <f>D5*E5</f>
        <v>0</v>
      </c>
      <c r="G5" s="16"/>
      <c r="H5" s="15">
        <f>F5*G5</f>
        <v>0</v>
      </c>
      <c r="I5" s="15">
        <f>F5+H5</f>
        <v>0</v>
      </c>
      <c r="J5" s="17"/>
    </row>
    <row r="6" spans="1:10" ht="33" customHeight="1">
      <c r="A6" s="18">
        <v>4</v>
      </c>
      <c r="B6" s="19" t="s">
        <v>14</v>
      </c>
      <c r="C6" s="20" t="s">
        <v>15</v>
      </c>
      <c r="D6" s="20">
        <v>1000</v>
      </c>
      <c r="E6" s="21"/>
      <c r="F6" s="21">
        <f>D6*E6</f>
        <v>0</v>
      </c>
      <c r="G6" s="16"/>
      <c r="H6" s="21">
        <f>F6*G6</f>
        <v>0</v>
      </c>
      <c r="I6" s="21">
        <f>F6+H6</f>
        <v>0</v>
      </c>
      <c r="J6" s="22"/>
    </row>
    <row r="7" spans="1:10" ht="12.75" hidden="1">
      <c r="A7" s="23">
        <v>19</v>
      </c>
      <c r="B7" s="24"/>
      <c r="C7" s="25"/>
      <c r="D7" s="25"/>
      <c r="E7" s="26"/>
      <c r="F7" s="26"/>
      <c r="G7" s="27"/>
      <c r="H7" s="26"/>
      <c r="I7" s="26"/>
      <c r="J7" s="26"/>
    </row>
    <row r="8" spans="1:10" ht="12.75">
      <c r="A8" s="2"/>
      <c r="E8" s="28" t="s">
        <v>16</v>
      </c>
      <c r="F8" s="29">
        <f>SUM(F3:F6)</f>
        <v>0</v>
      </c>
      <c r="G8" s="30"/>
      <c r="H8" s="29">
        <f>SUM(H3:H6)</f>
        <v>0</v>
      </c>
      <c r="I8" s="29">
        <f>SUM(I3:I6)</f>
        <v>0</v>
      </c>
      <c r="J8" s="31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</sheetData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7" r:id="rId1"/>
  <headerFooter alignWithMargins="0">
    <oddHeader>&amp;CPAKIET  NR 1</oddHead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23" sqref="G23"/>
    </sheetView>
  </sheetViews>
  <sheetFormatPr defaultColWidth="9.140625" defaultRowHeight="12.75"/>
  <cols>
    <col min="1" max="1" width="4.00390625" style="1" customWidth="1"/>
    <col min="2" max="2" width="41.8515625" style="2" customWidth="1"/>
    <col min="3" max="3" width="9.7109375" style="2" customWidth="1"/>
    <col min="4" max="4" width="7.28125" style="2" customWidth="1"/>
    <col min="5" max="5" width="9.140625" style="2" customWidth="1"/>
    <col min="6" max="6" width="12.140625" style="2" customWidth="1"/>
    <col min="7" max="7" width="9.140625" style="2" customWidth="1"/>
    <col min="8" max="8" width="11.28125" style="2" customWidth="1"/>
    <col min="9" max="9" width="12.421875" style="2" customWidth="1"/>
    <col min="10" max="10" width="22.28125" style="3" customWidth="1"/>
  </cols>
  <sheetData>
    <row r="1" spans="1:10" ht="65.2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17</v>
      </c>
      <c r="G1" s="7" t="s">
        <v>6</v>
      </c>
      <c r="H1" s="6" t="s">
        <v>18</v>
      </c>
      <c r="I1" s="6" t="s">
        <v>8</v>
      </c>
      <c r="J1" s="8" t="s">
        <v>9</v>
      </c>
    </row>
    <row r="2" spans="1:10" ht="12.75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39">
        <v>9</v>
      </c>
      <c r="J2" s="40">
        <v>10</v>
      </c>
    </row>
    <row r="3" spans="1:10" ht="12.75">
      <c r="A3" s="46">
        <v>1</v>
      </c>
      <c r="B3" s="47" t="s">
        <v>50</v>
      </c>
      <c r="C3" s="48" t="s">
        <v>20</v>
      </c>
      <c r="D3" s="49">
        <v>6000</v>
      </c>
      <c r="E3" s="41"/>
      <c r="F3" s="41">
        <f aca="true" t="shared" si="0" ref="F3:F19">D3*E3</f>
        <v>0</v>
      </c>
      <c r="G3" s="42"/>
      <c r="H3" s="41">
        <f aca="true" t="shared" si="1" ref="H3:H19">F3*G3</f>
        <v>0</v>
      </c>
      <c r="I3" s="41">
        <f aca="true" t="shared" si="2" ref="I3:I19">F3+H3</f>
        <v>0</v>
      </c>
      <c r="J3" s="50"/>
    </row>
    <row r="4" spans="1:10" ht="25.5">
      <c r="A4" s="51">
        <v>2</v>
      </c>
      <c r="B4" s="13" t="s">
        <v>51</v>
      </c>
      <c r="C4" s="52" t="s">
        <v>20</v>
      </c>
      <c r="D4" s="14">
        <v>6000</v>
      </c>
      <c r="E4" s="15"/>
      <c r="F4" s="41">
        <f t="shared" si="0"/>
        <v>0</v>
      </c>
      <c r="G4" s="42"/>
      <c r="H4" s="41">
        <f t="shared" si="1"/>
        <v>0</v>
      </c>
      <c r="I4" s="41">
        <f t="shared" si="2"/>
        <v>0</v>
      </c>
      <c r="J4" s="17"/>
    </row>
    <row r="5" spans="1:10" ht="25.5">
      <c r="A5" s="51">
        <v>3</v>
      </c>
      <c r="B5" s="13" t="s">
        <v>52</v>
      </c>
      <c r="C5" s="52" t="s">
        <v>20</v>
      </c>
      <c r="D5" s="14">
        <v>150</v>
      </c>
      <c r="E5" s="15"/>
      <c r="F5" s="41">
        <f t="shared" si="0"/>
        <v>0</v>
      </c>
      <c r="G5" s="42"/>
      <c r="H5" s="41">
        <f t="shared" si="1"/>
        <v>0</v>
      </c>
      <c r="I5" s="41">
        <f t="shared" si="2"/>
        <v>0</v>
      </c>
      <c r="J5" s="17"/>
    </row>
    <row r="6" spans="1:10" ht="20.25" customHeight="1">
      <c r="A6" s="51">
        <v>4</v>
      </c>
      <c r="B6" s="13" t="s">
        <v>53</v>
      </c>
      <c r="C6" s="52" t="s">
        <v>20</v>
      </c>
      <c r="D6" s="14">
        <v>200</v>
      </c>
      <c r="E6" s="15"/>
      <c r="F6" s="41">
        <f t="shared" si="0"/>
        <v>0</v>
      </c>
      <c r="G6" s="42"/>
      <c r="H6" s="41">
        <f t="shared" si="1"/>
        <v>0</v>
      </c>
      <c r="I6" s="41">
        <f t="shared" si="2"/>
        <v>0</v>
      </c>
      <c r="J6" s="17"/>
    </row>
    <row r="7" spans="1:10" ht="19.5" customHeight="1">
      <c r="A7" s="51">
        <v>5</v>
      </c>
      <c r="B7" s="13" t="s">
        <v>54</v>
      </c>
      <c r="C7" s="52" t="s">
        <v>20</v>
      </c>
      <c r="D7" s="14">
        <v>100</v>
      </c>
      <c r="E7" s="15"/>
      <c r="F7" s="41">
        <f t="shared" si="0"/>
        <v>0</v>
      </c>
      <c r="G7" s="42"/>
      <c r="H7" s="41">
        <f t="shared" si="1"/>
        <v>0</v>
      </c>
      <c r="I7" s="41">
        <f t="shared" si="2"/>
        <v>0</v>
      </c>
      <c r="J7" s="17"/>
    </row>
    <row r="8" spans="1:10" ht="25.5">
      <c r="A8" s="51">
        <v>6</v>
      </c>
      <c r="B8" s="53" t="s">
        <v>55</v>
      </c>
      <c r="C8" s="13" t="s">
        <v>56</v>
      </c>
      <c r="D8" s="14">
        <v>100</v>
      </c>
      <c r="E8" s="15"/>
      <c r="F8" s="41">
        <f t="shared" si="0"/>
        <v>0</v>
      </c>
      <c r="G8" s="42"/>
      <c r="H8" s="41">
        <f t="shared" si="1"/>
        <v>0</v>
      </c>
      <c r="I8" s="41">
        <f t="shared" si="2"/>
        <v>0</v>
      </c>
      <c r="J8" s="17"/>
    </row>
    <row r="9" spans="1:10" ht="25.5">
      <c r="A9" s="51">
        <v>7</v>
      </c>
      <c r="B9" s="53" t="s">
        <v>57</v>
      </c>
      <c r="C9" s="13" t="s">
        <v>58</v>
      </c>
      <c r="D9" s="14">
        <v>100</v>
      </c>
      <c r="E9" s="15"/>
      <c r="F9" s="41">
        <f t="shared" si="0"/>
        <v>0</v>
      </c>
      <c r="G9" s="42"/>
      <c r="H9" s="41">
        <f t="shared" si="1"/>
        <v>0</v>
      </c>
      <c r="I9" s="41">
        <f t="shared" si="2"/>
        <v>0</v>
      </c>
      <c r="J9" s="17"/>
    </row>
    <row r="10" spans="1:10" ht="25.5">
      <c r="A10" s="51">
        <v>8</v>
      </c>
      <c r="B10" s="53" t="s">
        <v>59</v>
      </c>
      <c r="C10" s="13" t="s">
        <v>56</v>
      </c>
      <c r="D10" s="14">
        <v>100</v>
      </c>
      <c r="E10" s="15"/>
      <c r="F10" s="41">
        <f t="shared" si="0"/>
        <v>0</v>
      </c>
      <c r="G10" s="42"/>
      <c r="H10" s="41">
        <f t="shared" si="1"/>
        <v>0</v>
      </c>
      <c r="I10" s="41">
        <f t="shared" si="2"/>
        <v>0</v>
      </c>
      <c r="J10" s="17"/>
    </row>
    <row r="11" spans="1:10" ht="25.5">
      <c r="A11" s="51">
        <v>9</v>
      </c>
      <c r="B11" s="53" t="s">
        <v>60</v>
      </c>
      <c r="C11" s="13" t="s">
        <v>56</v>
      </c>
      <c r="D11" s="14">
        <v>40</v>
      </c>
      <c r="E11" s="15"/>
      <c r="F11" s="41">
        <f t="shared" si="0"/>
        <v>0</v>
      </c>
      <c r="G11" s="42"/>
      <c r="H11" s="41">
        <f t="shared" si="1"/>
        <v>0</v>
      </c>
      <c r="I11" s="41">
        <f t="shared" si="2"/>
        <v>0</v>
      </c>
      <c r="J11" s="17"/>
    </row>
    <row r="12" spans="1:10" ht="25.5">
      <c r="A12" s="51">
        <v>10</v>
      </c>
      <c r="B12" s="13" t="s">
        <v>61</v>
      </c>
      <c r="C12" s="52" t="s">
        <v>20</v>
      </c>
      <c r="D12" s="14">
        <v>1400</v>
      </c>
      <c r="E12" s="15"/>
      <c r="F12" s="41">
        <f t="shared" si="0"/>
        <v>0</v>
      </c>
      <c r="G12" s="42"/>
      <c r="H12" s="41">
        <f t="shared" si="1"/>
        <v>0</v>
      </c>
      <c r="I12" s="41">
        <f t="shared" si="2"/>
        <v>0</v>
      </c>
      <c r="J12" s="17"/>
    </row>
    <row r="13" spans="1:10" ht="25.5">
      <c r="A13" s="51">
        <v>11</v>
      </c>
      <c r="B13" s="53" t="s">
        <v>62</v>
      </c>
      <c r="C13" s="13" t="s">
        <v>56</v>
      </c>
      <c r="D13" s="14">
        <v>20</v>
      </c>
      <c r="E13" s="15"/>
      <c r="F13" s="41">
        <f t="shared" si="0"/>
        <v>0</v>
      </c>
      <c r="G13" s="42"/>
      <c r="H13" s="41">
        <f t="shared" si="1"/>
        <v>0</v>
      </c>
      <c r="I13" s="41">
        <f t="shared" si="2"/>
        <v>0</v>
      </c>
      <c r="J13" s="17"/>
    </row>
    <row r="14" spans="1:10" ht="25.5">
      <c r="A14" s="51">
        <v>12</v>
      </c>
      <c r="B14" s="53" t="s">
        <v>63</v>
      </c>
      <c r="C14" s="13" t="s">
        <v>56</v>
      </c>
      <c r="D14" s="14">
        <v>20</v>
      </c>
      <c r="E14" s="15"/>
      <c r="F14" s="41">
        <f t="shared" si="0"/>
        <v>0</v>
      </c>
      <c r="G14" s="42"/>
      <c r="H14" s="41">
        <f t="shared" si="1"/>
        <v>0</v>
      </c>
      <c r="I14" s="41">
        <f t="shared" si="2"/>
        <v>0</v>
      </c>
      <c r="J14" s="17"/>
    </row>
    <row r="15" spans="1:10" ht="25.5">
      <c r="A15" s="51">
        <v>13</v>
      </c>
      <c r="B15" s="53" t="s">
        <v>64</v>
      </c>
      <c r="C15" s="13" t="s">
        <v>56</v>
      </c>
      <c r="D15" s="14">
        <v>50</v>
      </c>
      <c r="E15" s="15"/>
      <c r="F15" s="41">
        <f t="shared" si="0"/>
        <v>0</v>
      </c>
      <c r="G15" s="42"/>
      <c r="H15" s="41">
        <f t="shared" si="1"/>
        <v>0</v>
      </c>
      <c r="I15" s="41">
        <f t="shared" si="2"/>
        <v>0</v>
      </c>
      <c r="J15" s="17"/>
    </row>
    <row r="16" spans="1:10" ht="25.5">
      <c r="A16" s="51">
        <v>14</v>
      </c>
      <c r="B16" s="53" t="s">
        <v>65</v>
      </c>
      <c r="C16" s="13" t="s">
        <v>56</v>
      </c>
      <c r="D16" s="14">
        <v>100</v>
      </c>
      <c r="E16" s="15"/>
      <c r="F16" s="41">
        <f t="shared" si="0"/>
        <v>0</v>
      </c>
      <c r="G16" s="42"/>
      <c r="H16" s="41">
        <f t="shared" si="1"/>
        <v>0</v>
      </c>
      <c r="I16" s="41">
        <f t="shared" si="2"/>
        <v>0</v>
      </c>
      <c r="J16" s="17"/>
    </row>
    <row r="17" spans="1:10" ht="25.5">
      <c r="A17" s="51">
        <v>15</v>
      </c>
      <c r="B17" s="53" t="s">
        <v>66</v>
      </c>
      <c r="C17" s="13" t="s">
        <v>56</v>
      </c>
      <c r="D17" s="14">
        <v>100</v>
      </c>
      <c r="E17" s="15"/>
      <c r="F17" s="41">
        <f t="shared" si="0"/>
        <v>0</v>
      </c>
      <c r="G17" s="42"/>
      <c r="H17" s="41">
        <f t="shared" si="1"/>
        <v>0</v>
      </c>
      <c r="I17" s="41">
        <f t="shared" si="2"/>
        <v>0</v>
      </c>
      <c r="J17" s="17"/>
    </row>
    <row r="18" spans="1:10" ht="25.5">
      <c r="A18" s="51">
        <v>16</v>
      </c>
      <c r="B18" s="53" t="s">
        <v>67</v>
      </c>
      <c r="C18" s="13" t="s">
        <v>56</v>
      </c>
      <c r="D18" s="14">
        <v>70</v>
      </c>
      <c r="E18" s="15"/>
      <c r="F18" s="41">
        <f t="shared" si="0"/>
        <v>0</v>
      </c>
      <c r="G18" s="42"/>
      <c r="H18" s="41">
        <f t="shared" si="1"/>
        <v>0</v>
      </c>
      <c r="I18" s="41">
        <f t="shared" si="2"/>
        <v>0</v>
      </c>
      <c r="J18" s="17"/>
    </row>
    <row r="19" spans="1:10" ht="27.75" customHeight="1">
      <c r="A19" s="54">
        <v>17</v>
      </c>
      <c r="B19" s="19" t="s">
        <v>68</v>
      </c>
      <c r="C19" s="55" t="s">
        <v>20</v>
      </c>
      <c r="D19" s="20">
        <v>5000</v>
      </c>
      <c r="E19" s="15"/>
      <c r="F19" s="41">
        <f t="shared" si="0"/>
        <v>0</v>
      </c>
      <c r="G19" s="42"/>
      <c r="H19" s="41">
        <f t="shared" si="1"/>
        <v>0</v>
      </c>
      <c r="I19" s="41">
        <f t="shared" si="2"/>
        <v>0</v>
      </c>
      <c r="J19" s="17"/>
    </row>
    <row r="20" spans="1:10" ht="12.75" hidden="1">
      <c r="A20" s="33">
        <v>19</v>
      </c>
      <c r="B20" s="34"/>
      <c r="C20" s="35"/>
      <c r="D20" s="35"/>
      <c r="E20" s="36"/>
      <c r="F20" s="36"/>
      <c r="G20" s="37"/>
      <c r="H20" s="36"/>
      <c r="I20" s="36"/>
      <c r="J20" s="36"/>
    </row>
    <row r="21" spans="1:10" ht="12.75">
      <c r="A21" s="2"/>
      <c r="E21" s="44" t="s">
        <v>16</v>
      </c>
      <c r="F21" s="45">
        <f>SUM(F3:F19)</f>
        <v>0</v>
      </c>
      <c r="G21" s="30"/>
      <c r="H21" s="29">
        <f>SUM(H3:H19)</f>
        <v>0</v>
      </c>
      <c r="I21" s="29">
        <f>SUM(I3:I19)</f>
        <v>0</v>
      </c>
      <c r="J21" s="31"/>
    </row>
    <row r="22" spans="1:10" ht="12.75">
      <c r="A22" s="2"/>
      <c r="J22" s="2"/>
    </row>
    <row r="23" spans="1:10" ht="12.75">
      <c r="A23" s="2"/>
      <c r="J23"/>
    </row>
  </sheetData>
  <printOptions/>
  <pageMargins left="0.44027777777777777" right="0.5097222222222222" top="0.85" bottom="0.5" header="0.5" footer="0.5118055555555555"/>
  <pageSetup horizontalDpi="300" verticalDpi="300" orientation="landscape" paperSize="9" r:id="rId1"/>
  <headerFooter alignWithMargins="0">
    <oddHeader>&amp;CPAKIET  NR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H1" sqref="H1"/>
    </sheetView>
  </sheetViews>
  <sheetFormatPr defaultColWidth="9.140625" defaultRowHeight="12.75"/>
  <cols>
    <col min="1" max="1" width="4.57421875" style="1" customWidth="1"/>
    <col min="2" max="2" width="37.00390625" style="2" customWidth="1"/>
    <col min="3" max="3" width="6.57421875" style="2" customWidth="1"/>
    <col min="4" max="4" width="7.28125" style="2" customWidth="1"/>
    <col min="5" max="5" width="9.140625" style="2" customWidth="1"/>
    <col min="6" max="6" width="11.140625" style="2" customWidth="1"/>
    <col min="7" max="7" width="9.140625" style="2" customWidth="1"/>
    <col min="8" max="8" width="13.00390625" style="2" customWidth="1"/>
    <col min="9" max="9" width="13.421875" style="2" customWidth="1"/>
    <col min="10" max="10" width="22.710937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17</v>
      </c>
      <c r="G1" s="7" t="s">
        <v>6</v>
      </c>
      <c r="H1" s="6" t="s">
        <v>18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140.25">
      <c r="A3" s="56">
        <v>1</v>
      </c>
      <c r="B3" s="57" t="s">
        <v>69</v>
      </c>
      <c r="C3" s="58" t="s">
        <v>20</v>
      </c>
      <c r="D3" s="58">
        <v>50</v>
      </c>
      <c r="E3" s="59"/>
      <c r="F3" s="60">
        <f>D3*E3</f>
        <v>0</v>
      </c>
      <c r="G3" s="61"/>
      <c r="H3" s="60">
        <f>F3*G3</f>
        <v>0</v>
      </c>
      <c r="I3" s="62">
        <f>F3+H3</f>
        <v>0</v>
      </c>
      <c r="J3" s="63"/>
    </row>
    <row r="4" spans="1:10" ht="12.75" hidden="1">
      <c r="A4" s="33">
        <v>19</v>
      </c>
      <c r="B4" s="34"/>
      <c r="C4" s="35"/>
      <c r="D4" s="35"/>
      <c r="E4" s="36"/>
      <c r="F4" s="36"/>
      <c r="G4" s="37"/>
      <c r="H4" s="36"/>
      <c r="I4" s="36"/>
      <c r="J4" s="36"/>
    </row>
    <row r="5" spans="1:10" ht="12.75">
      <c r="A5" s="2"/>
      <c r="E5" s="28" t="s">
        <v>16</v>
      </c>
      <c r="F5" s="29">
        <f>SUM(F3:F3)</f>
        <v>0</v>
      </c>
      <c r="G5" s="30"/>
      <c r="H5" s="29">
        <f>SUM(H3:H3)</f>
        <v>0</v>
      </c>
      <c r="I5" s="29">
        <f>SUM(I3:I3)</f>
        <v>0</v>
      </c>
      <c r="J5" s="31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  <row r="30" spans="1:10" ht="12.75">
      <c r="A30" s="2"/>
      <c r="J30" s="2"/>
    </row>
    <row r="31" spans="1:10" ht="12.75">
      <c r="A31" s="2"/>
      <c r="J31" s="2"/>
    </row>
    <row r="32" spans="1:10" ht="12.75">
      <c r="A32" s="2"/>
      <c r="J32" s="2"/>
    </row>
    <row r="33" spans="1:10" ht="12.75">
      <c r="A33" s="2"/>
      <c r="J33" s="2"/>
    </row>
    <row r="34" spans="1:10" ht="12.75">
      <c r="A34" s="2"/>
      <c r="J34" s="2"/>
    </row>
    <row r="35" spans="1:10" ht="12.75">
      <c r="A35" s="2"/>
      <c r="J35" s="2"/>
    </row>
    <row r="36" spans="1:10" ht="12.75">
      <c r="A36" s="2"/>
      <c r="J36" s="2"/>
    </row>
    <row r="37" spans="1:10" ht="12.75">
      <c r="A37" s="2"/>
      <c r="J37" s="2"/>
    </row>
  </sheetData>
  <printOptions/>
  <pageMargins left="0.7479166666666667" right="0.7479166666666667" top="0.9840277777777777" bottom="0.9840277777777777" header="0.5" footer="0.5"/>
  <pageSetup fitToHeight="1" fitToWidth="1" horizontalDpi="300" verticalDpi="300" orientation="landscape" paperSize="9" scale="99" r:id="rId1"/>
  <headerFooter alignWithMargins="0">
    <oddHeader>&amp;CPAKIET  NR 11</oddHeader>
    <oddFooter>&amp;R1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6" sqref="B6"/>
    </sheetView>
  </sheetViews>
  <sheetFormatPr defaultColWidth="9.140625" defaultRowHeight="12.75"/>
  <cols>
    <col min="1" max="1" width="4.57421875" style="131" customWidth="1"/>
    <col min="2" max="2" width="39.421875" style="2" customWidth="1"/>
    <col min="3" max="3" width="5.8515625" style="2" customWidth="1"/>
    <col min="4" max="4" width="7.28125" style="2" customWidth="1"/>
    <col min="5" max="5" width="9.14062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20.8515625" style="132" customWidth="1"/>
  </cols>
  <sheetData>
    <row r="1" spans="1:10" ht="76.5">
      <c r="A1" s="108" t="s">
        <v>0</v>
      </c>
      <c r="B1" s="109" t="s">
        <v>1</v>
      </c>
      <c r="C1" s="109" t="s">
        <v>2</v>
      </c>
      <c r="D1" s="109" t="s">
        <v>3</v>
      </c>
      <c r="E1" s="110" t="s">
        <v>4</v>
      </c>
      <c r="F1" s="110" t="s">
        <v>17</v>
      </c>
      <c r="G1" s="111" t="s">
        <v>6</v>
      </c>
      <c r="H1" s="110" t="s">
        <v>18</v>
      </c>
      <c r="I1" s="110" t="s">
        <v>8</v>
      </c>
      <c r="J1" s="112" t="s">
        <v>9</v>
      </c>
    </row>
    <row r="2" spans="1:10" ht="12.75">
      <c r="A2" s="113">
        <v>1</v>
      </c>
      <c r="B2" s="114">
        <v>2</v>
      </c>
      <c r="C2" s="114">
        <v>3</v>
      </c>
      <c r="D2" s="114">
        <v>4</v>
      </c>
      <c r="E2" s="114">
        <v>5</v>
      </c>
      <c r="F2" s="114">
        <v>6</v>
      </c>
      <c r="G2" s="114">
        <v>7</v>
      </c>
      <c r="H2" s="114">
        <v>8</v>
      </c>
      <c r="I2" s="114">
        <v>9</v>
      </c>
      <c r="J2" s="115">
        <v>10</v>
      </c>
    </row>
    <row r="3" spans="1:10" ht="51.75" customHeight="1">
      <c r="A3" s="139">
        <v>1</v>
      </c>
      <c r="B3" s="140" t="s">
        <v>101</v>
      </c>
      <c r="C3" s="141" t="s">
        <v>20</v>
      </c>
      <c r="D3" s="141">
        <v>4000</v>
      </c>
      <c r="E3" s="142"/>
      <c r="F3" s="142">
        <f>D3*E3</f>
        <v>0</v>
      </c>
      <c r="G3" s="143"/>
      <c r="H3" s="142">
        <f>F3*G3</f>
        <v>0</v>
      </c>
      <c r="I3" s="142">
        <f>F3+H3</f>
        <v>0</v>
      </c>
      <c r="J3" s="144"/>
    </row>
    <row r="4" spans="1:10" ht="26.25" thickBot="1">
      <c r="A4" s="145">
        <v>2</v>
      </c>
      <c r="B4" s="146" t="s">
        <v>102</v>
      </c>
      <c r="C4" s="147" t="s">
        <v>20</v>
      </c>
      <c r="D4" s="147">
        <v>8000</v>
      </c>
      <c r="E4" s="122"/>
      <c r="F4" s="148">
        <f>D4*E4</f>
        <v>0</v>
      </c>
      <c r="G4" s="149"/>
      <c r="H4" s="148">
        <f>F4*G4</f>
        <v>0</v>
      </c>
      <c r="I4" s="148">
        <f>F4+H4</f>
        <v>0</v>
      </c>
      <c r="J4" s="123"/>
    </row>
    <row r="5" spans="1:10" ht="13.5" hidden="1" thickBot="1">
      <c r="A5" s="91">
        <v>19</v>
      </c>
      <c r="B5" s="124"/>
      <c r="C5" s="125"/>
      <c r="D5" s="125"/>
      <c r="E5" s="126"/>
      <c r="F5" s="126"/>
      <c r="G5" s="86"/>
      <c r="H5" s="126"/>
      <c r="I5" s="126"/>
      <c r="J5" s="126"/>
    </row>
    <row r="6" spans="1:10" ht="13.5" thickBot="1">
      <c r="A6" s="2"/>
      <c r="E6" s="133" t="s">
        <v>16</v>
      </c>
      <c r="F6" s="129">
        <f>SUM(F3:F4)</f>
        <v>0</v>
      </c>
      <c r="G6" s="89"/>
      <c r="H6" s="129">
        <f>SUM(H3:H4)</f>
        <v>0</v>
      </c>
      <c r="I6" s="129">
        <f>SUM(I3:I4)</f>
        <v>0</v>
      </c>
      <c r="J6" s="130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  <row r="30" spans="1:10" ht="12.75">
      <c r="A30" s="2"/>
      <c r="J30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&amp;CPAKIET  NR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.57421875" style="131" customWidth="1"/>
    <col min="2" max="2" width="36.140625" style="2" customWidth="1"/>
    <col min="3" max="3" width="6.7109375" style="2" customWidth="1"/>
    <col min="4" max="4" width="7.28125" style="2" customWidth="1"/>
    <col min="5" max="5" width="9.140625" style="2" customWidth="1"/>
    <col min="6" max="6" width="14.8515625" style="2" customWidth="1"/>
    <col min="7" max="7" width="9.140625" style="2" customWidth="1"/>
    <col min="8" max="8" width="12.421875" style="2" customWidth="1"/>
    <col min="9" max="9" width="13.8515625" style="2" customWidth="1"/>
    <col min="10" max="10" width="19.8515625" style="132" customWidth="1"/>
  </cols>
  <sheetData>
    <row r="1" spans="1:10" ht="51">
      <c r="A1" s="108" t="s">
        <v>0</v>
      </c>
      <c r="B1" s="109" t="s">
        <v>1</v>
      </c>
      <c r="C1" s="109" t="s">
        <v>2</v>
      </c>
      <c r="D1" s="109" t="s">
        <v>3</v>
      </c>
      <c r="E1" s="110" t="s">
        <v>4</v>
      </c>
      <c r="F1" s="110" t="s">
        <v>89</v>
      </c>
      <c r="G1" s="111" t="s">
        <v>6</v>
      </c>
      <c r="H1" s="110" t="s">
        <v>18</v>
      </c>
      <c r="I1" s="110" t="s">
        <v>8</v>
      </c>
      <c r="J1" s="112" t="s">
        <v>9</v>
      </c>
    </row>
    <row r="2" spans="1:10" ht="12.75">
      <c r="A2" s="136">
        <v>1</v>
      </c>
      <c r="B2" s="137">
        <v>2</v>
      </c>
      <c r="C2" s="137">
        <v>3</v>
      </c>
      <c r="D2" s="137">
        <v>4</v>
      </c>
      <c r="E2" s="137">
        <v>5</v>
      </c>
      <c r="F2" s="137">
        <v>6</v>
      </c>
      <c r="G2" s="137">
        <v>7</v>
      </c>
      <c r="H2" s="137">
        <v>8</v>
      </c>
      <c r="I2" s="137">
        <v>9</v>
      </c>
      <c r="J2" s="138">
        <v>10</v>
      </c>
    </row>
    <row r="3" spans="1:10" ht="38.25">
      <c r="A3" s="77">
        <v>1</v>
      </c>
      <c r="B3" s="116" t="s">
        <v>92</v>
      </c>
      <c r="C3" s="117" t="s">
        <v>20</v>
      </c>
      <c r="D3" s="117">
        <v>30000</v>
      </c>
      <c r="E3" s="118"/>
      <c r="F3" s="118">
        <f>D3*E3</f>
        <v>0</v>
      </c>
      <c r="G3" s="68"/>
      <c r="H3" s="118">
        <f>F3*G3</f>
        <v>0</v>
      </c>
      <c r="I3" s="118">
        <f>F3+H3</f>
        <v>0</v>
      </c>
      <c r="J3" s="119"/>
    </row>
    <row r="4" spans="1:10" ht="25.5">
      <c r="A4" s="77">
        <v>2</v>
      </c>
      <c r="B4" s="116" t="s">
        <v>93</v>
      </c>
      <c r="C4" s="117" t="s">
        <v>20</v>
      </c>
      <c r="D4" s="117">
        <v>24000</v>
      </c>
      <c r="E4" s="118"/>
      <c r="F4" s="118">
        <f aca="true" t="shared" si="0" ref="F4:F13">D4*E4</f>
        <v>0</v>
      </c>
      <c r="G4" s="68"/>
      <c r="H4" s="118">
        <f aca="true" t="shared" si="1" ref="H4:H13">F4*G4</f>
        <v>0</v>
      </c>
      <c r="I4" s="118">
        <f aca="true" t="shared" si="2" ref="I4:I13">F4+H4</f>
        <v>0</v>
      </c>
      <c r="J4" s="119"/>
    </row>
    <row r="5" spans="1:10" ht="38.25">
      <c r="A5" s="77">
        <v>3</v>
      </c>
      <c r="B5" s="116" t="s">
        <v>94</v>
      </c>
      <c r="C5" s="117" t="s">
        <v>20</v>
      </c>
      <c r="D5" s="117">
        <v>21000</v>
      </c>
      <c r="E5" s="118"/>
      <c r="F5" s="118">
        <f t="shared" si="0"/>
        <v>0</v>
      </c>
      <c r="G5" s="68"/>
      <c r="H5" s="118">
        <f t="shared" si="1"/>
        <v>0</v>
      </c>
      <c r="I5" s="118">
        <f t="shared" si="2"/>
        <v>0</v>
      </c>
      <c r="J5" s="119"/>
    </row>
    <row r="6" spans="1:10" ht="12.75">
      <c r="A6" s="77">
        <v>4</v>
      </c>
      <c r="B6" s="116" t="s">
        <v>95</v>
      </c>
      <c r="C6" s="117" t="s">
        <v>20</v>
      </c>
      <c r="D6" s="117">
        <v>6000</v>
      </c>
      <c r="E6" s="118"/>
      <c r="F6" s="118">
        <f t="shared" si="0"/>
        <v>0</v>
      </c>
      <c r="G6" s="68"/>
      <c r="H6" s="118">
        <f t="shared" si="1"/>
        <v>0</v>
      </c>
      <c r="I6" s="118">
        <f t="shared" si="2"/>
        <v>0</v>
      </c>
      <c r="J6" s="119"/>
    </row>
    <row r="7" spans="1:10" ht="12.75">
      <c r="A7" s="77">
        <v>5</v>
      </c>
      <c r="B7" s="116" t="s">
        <v>90</v>
      </c>
      <c r="C7" s="117" t="s">
        <v>20</v>
      </c>
      <c r="D7" s="117">
        <v>3000</v>
      </c>
      <c r="E7" s="118"/>
      <c r="F7" s="118">
        <f t="shared" si="0"/>
        <v>0</v>
      </c>
      <c r="G7" s="68"/>
      <c r="H7" s="118">
        <f t="shared" si="1"/>
        <v>0</v>
      </c>
      <c r="I7" s="118">
        <f t="shared" si="2"/>
        <v>0</v>
      </c>
      <c r="J7" s="119"/>
    </row>
    <row r="8" spans="1:10" ht="12.75">
      <c r="A8" s="77">
        <v>6</v>
      </c>
      <c r="B8" s="116" t="s">
        <v>91</v>
      </c>
      <c r="C8" s="117" t="s">
        <v>20</v>
      </c>
      <c r="D8" s="117">
        <v>60000</v>
      </c>
      <c r="E8" s="118"/>
      <c r="F8" s="118">
        <f t="shared" si="0"/>
        <v>0</v>
      </c>
      <c r="G8" s="68"/>
      <c r="H8" s="118">
        <f t="shared" si="1"/>
        <v>0</v>
      </c>
      <c r="I8" s="118">
        <f t="shared" si="2"/>
        <v>0</v>
      </c>
      <c r="J8" s="119"/>
    </row>
    <row r="9" spans="1:10" ht="25.5">
      <c r="A9" s="77">
        <v>7</v>
      </c>
      <c r="B9" s="116" t="s">
        <v>96</v>
      </c>
      <c r="C9" s="117" t="s">
        <v>20</v>
      </c>
      <c r="D9" s="117">
        <v>450</v>
      </c>
      <c r="E9" s="118"/>
      <c r="F9" s="118">
        <f t="shared" si="0"/>
        <v>0</v>
      </c>
      <c r="G9" s="68"/>
      <c r="H9" s="118">
        <f t="shared" si="1"/>
        <v>0</v>
      </c>
      <c r="I9" s="118">
        <f t="shared" si="2"/>
        <v>0</v>
      </c>
      <c r="J9" s="119"/>
    </row>
    <row r="10" spans="1:10" ht="25.5">
      <c r="A10" s="77">
        <v>8</v>
      </c>
      <c r="B10" s="116" t="s">
        <v>97</v>
      </c>
      <c r="C10" s="117" t="s">
        <v>20</v>
      </c>
      <c r="D10" s="117">
        <v>4500</v>
      </c>
      <c r="E10" s="118"/>
      <c r="F10" s="118">
        <f t="shared" si="0"/>
        <v>0</v>
      </c>
      <c r="G10" s="68"/>
      <c r="H10" s="118">
        <f t="shared" si="1"/>
        <v>0</v>
      </c>
      <c r="I10" s="118">
        <f t="shared" si="2"/>
        <v>0</v>
      </c>
      <c r="J10" s="119"/>
    </row>
    <row r="11" spans="1:10" ht="12.75">
      <c r="A11" s="77">
        <v>9</v>
      </c>
      <c r="B11" s="116" t="s">
        <v>98</v>
      </c>
      <c r="C11" s="117" t="s">
        <v>20</v>
      </c>
      <c r="D11" s="117">
        <v>900</v>
      </c>
      <c r="E11" s="118"/>
      <c r="F11" s="118">
        <f t="shared" si="0"/>
        <v>0</v>
      </c>
      <c r="G11" s="68"/>
      <c r="H11" s="118">
        <f t="shared" si="1"/>
        <v>0</v>
      </c>
      <c r="I11" s="118">
        <f t="shared" si="2"/>
        <v>0</v>
      </c>
      <c r="J11" s="119"/>
    </row>
    <row r="12" spans="1:10" ht="25.5">
      <c r="A12" s="77">
        <v>10</v>
      </c>
      <c r="B12" s="116" t="s">
        <v>99</v>
      </c>
      <c r="C12" s="117" t="s">
        <v>20</v>
      </c>
      <c r="D12" s="117">
        <v>300</v>
      </c>
      <c r="E12" s="118"/>
      <c r="F12" s="118">
        <f>D12*E12</f>
        <v>0</v>
      </c>
      <c r="G12" s="68"/>
      <c r="H12" s="118">
        <f t="shared" si="1"/>
        <v>0</v>
      </c>
      <c r="I12" s="118">
        <f t="shared" si="2"/>
        <v>0</v>
      </c>
      <c r="J12" s="119"/>
    </row>
    <row r="13" spans="1:10" ht="13.5" thickBot="1">
      <c r="A13" s="79">
        <v>11</v>
      </c>
      <c r="B13" s="120" t="s">
        <v>100</v>
      </c>
      <c r="C13" s="121" t="s">
        <v>20</v>
      </c>
      <c r="D13" s="121">
        <v>900</v>
      </c>
      <c r="E13" s="122"/>
      <c r="F13" s="122">
        <f t="shared" si="0"/>
        <v>0</v>
      </c>
      <c r="G13" s="83"/>
      <c r="H13" s="122">
        <f t="shared" si="1"/>
        <v>0</v>
      </c>
      <c r="I13" s="122">
        <f t="shared" si="2"/>
        <v>0</v>
      </c>
      <c r="J13" s="123"/>
    </row>
    <row r="14" spans="1:10" ht="13.5" hidden="1" thickBot="1">
      <c r="A14" s="91">
        <v>19</v>
      </c>
      <c r="B14" s="124"/>
      <c r="C14" s="125"/>
      <c r="D14" s="125"/>
      <c r="E14" s="126"/>
      <c r="F14" s="126"/>
      <c r="G14" s="86"/>
      <c r="H14" s="126"/>
      <c r="I14" s="126"/>
      <c r="J14" s="126"/>
    </row>
    <row r="15" spans="1:10" ht="13.5" thickBot="1">
      <c r="A15" s="2"/>
      <c r="E15" s="133" t="s">
        <v>16</v>
      </c>
      <c r="F15" s="129">
        <f>SUM(F3:F13)</f>
        <v>0</v>
      </c>
      <c r="G15" s="89"/>
      <c r="H15" s="129">
        <f>SUM(H3:H13)</f>
        <v>0</v>
      </c>
      <c r="I15" s="134">
        <f>SUM(I3:I13)</f>
        <v>0</v>
      </c>
      <c r="J15" s="127"/>
    </row>
    <row r="16" spans="1:10" ht="12.75">
      <c r="A16" s="135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  <row r="30" spans="1:10" ht="12.75">
      <c r="A30" s="2"/>
      <c r="J30" s="2"/>
    </row>
    <row r="31" spans="1:10" ht="12.75">
      <c r="A31" s="2"/>
      <c r="J31" s="2"/>
    </row>
    <row r="32" spans="1:10" ht="12.75">
      <c r="A32" s="2"/>
      <c r="J32" s="2"/>
    </row>
    <row r="33" spans="1:10" ht="12.75">
      <c r="A33" s="2"/>
      <c r="J33" s="2"/>
    </row>
    <row r="34" spans="1:10" ht="12.75">
      <c r="A34" s="2"/>
      <c r="J34" s="2"/>
    </row>
    <row r="35" spans="1:10" ht="12.75">
      <c r="A35" s="2"/>
      <c r="J35" s="2"/>
    </row>
    <row r="36" spans="1:10" ht="12.75">
      <c r="A36" s="2"/>
      <c r="J36" s="2"/>
    </row>
    <row r="37" spans="1:10" ht="12.75">
      <c r="A37" s="2"/>
      <c r="J37" s="2"/>
    </row>
    <row r="38" spans="1:10" ht="12.75">
      <c r="A38" s="2"/>
      <c r="J38" s="2"/>
    </row>
    <row r="39" spans="1:10" ht="12.75">
      <c r="A39" s="2"/>
      <c r="J39" s="2"/>
    </row>
    <row r="40" spans="1:10" ht="12.75">
      <c r="A40" s="2"/>
      <c r="J40" s="2"/>
    </row>
    <row r="41" spans="1:10" ht="12.75">
      <c r="A41" s="2"/>
      <c r="J41" s="2"/>
    </row>
  </sheetData>
  <printOptions/>
  <pageMargins left="0.75" right="0.57" top="1" bottom="1" header="0.5" footer="0.5"/>
  <pageSetup horizontalDpi="600" verticalDpi="600" orientation="landscape" paperSize="9" r:id="rId1"/>
  <headerFooter alignWithMargins="0">
    <oddHeader>&amp;CPAKIET  NR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I6" sqref="I6"/>
    </sheetView>
  </sheetViews>
  <sheetFormatPr defaultColWidth="9.140625" defaultRowHeight="12.75"/>
  <cols>
    <col min="1" max="1" width="4.57421875" style="1" customWidth="1"/>
    <col min="2" max="2" width="34.57421875" style="2" customWidth="1"/>
    <col min="3" max="3" width="5.8515625" style="2" customWidth="1"/>
    <col min="4" max="4" width="7.28125" style="2" customWidth="1"/>
    <col min="5" max="5" width="9.140625" style="2" customWidth="1"/>
    <col min="6" max="6" width="13.140625" style="2" customWidth="1"/>
    <col min="7" max="7" width="9.140625" style="2" customWidth="1"/>
    <col min="8" max="8" width="13.7109375" style="2" customWidth="1"/>
    <col min="9" max="9" width="14.421875" style="2" customWidth="1"/>
    <col min="10" max="10" width="21.00390625" style="3" customWidth="1"/>
  </cols>
  <sheetData>
    <row r="1" spans="1:10" ht="51">
      <c r="A1" s="70" t="s">
        <v>0</v>
      </c>
      <c r="B1" s="71" t="s">
        <v>1</v>
      </c>
      <c r="C1" s="71" t="s">
        <v>2</v>
      </c>
      <c r="D1" s="71" t="s">
        <v>3</v>
      </c>
      <c r="E1" s="72" t="s">
        <v>4</v>
      </c>
      <c r="F1" s="72" t="s">
        <v>17</v>
      </c>
      <c r="G1" s="73" t="s">
        <v>6</v>
      </c>
      <c r="H1" s="72" t="s">
        <v>18</v>
      </c>
      <c r="I1" s="72" t="s">
        <v>8</v>
      </c>
      <c r="J1" s="74" t="s">
        <v>9</v>
      </c>
    </row>
    <row r="2" spans="1:10" ht="12.75">
      <c r="A2" s="75">
        <v>1</v>
      </c>
      <c r="B2" s="64">
        <v>2</v>
      </c>
      <c r="C2" s="64">
        <v>3</v>
      </c>
      <c r="D2" s="64">
        <v>4</v>
      </c>
      <c r="E2" s="64">
        <v>5</v>
      </c>
      <c r="F2" s="64">
        <v>6</v>
      </c>
      <c r="G2" s="64">
        <v>7</v>
      </c>
      <c r="H2" s="64">
        <v>8</v>
      </c>
      <c r="I2" s="64">
        <v>9</v>
      </c>
      <c r="J2" s="76">
        <v>10</v>
      </c>
    </row>
    <row r="3" spans="1:10" ht="12.75">
      <c r="A3" s="77">
        <v>1</v>
      </c>
      <c r="B3" s="65" t="s">
        <v>19</v>
      </c>
      <c r="C3" s="66" t="s">
        <v>20</v>
      </c>
      <c r="D3" s="66">
        <v>500</v>
      </c>
      <c r="E3" s="67"/>
      <c r="F3" s="67">
        <f>D3*E3</f>
        <v>0</v>
      </c>
      <c r="G3" s="68"/>
      <c r="H3" s="67">
        <f>F3*G3</f>
        <v>0</v>
      </c>
      <c r="I3" s="67">
        <f>F3+H3</f>
        <v>0</v>
      </c>
      <c r="J3" s="78"/>
    </row>
    <row r="4" spans="1:10" ht="50.25" customHeight="1" thickBot="1">
      <c r="A4" s="79">
        <v>2</v>
      </c>
      <c r="B4" s="80" t="s">
        <v>21</v>
      </c>
      <c r="C4" s="81" t="s">
        <v>20</v>
      </c>
      <c r="D4" s="81">
        <v>4500</v>
      </c>
      <c r="E4" s="82"/>
      <c r="F4" s="82">
        <v>0</v>
      </c>
      <c r="G4" s="83"/>
      <c r="H4" s="82">
        <f>F4*G4</f>
        <v>0</v>
      </c>
      <c r="I4" s="82">
        <f>F4+H4</f>
        <v>0</v>
      </c>
      <c r="J4" s="84"/>
    </row>
    <row r="5" spans="1:10" ht="12.75" hidden="1">
      <c r="A5" s="91">
        <v>19</v>
      </c>
      <c r="B5" s="92"/>
      <c r="C5" s="93"/>
      <c r="D5" s="93"/>
      <c r="E5" s="85"/>
      <c r="F5" s="85"/>
      <c r="G5" s="86"/>
      <c r="H5" s="85"/>
      <c r="I5" s="85"/>
      <c r="J5" s="85"/>
    </row>
    <row r="6" spans="1:10" ht="13.5" thickBot="1">
      <c r="A6" s="2"/>
      <c r="E6" s="87" t="s">
        <v>16</v>
      </c>
      <c r="F6" s="88">
        <f>SUM(F3:F4)</f>
        <v>0</v>
      </c>
      <c r="G6" s="89"/>
      <c r="H6" s="88">
        <f>SUM(H3:H4)</f>
        <v>0</v>
      </c>
      <c r="I6" s="88">
        <f>SUM(I3:I4)</f>
        <v>0</v>
      </c>
      <c r="J6" s="90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  <row r="30" spans="1:10" ht="12.75">
      <c r="A30" s="2"/>
      <c r="J30" s="2"/>
    </row>
    <row r="31" spans="1:10" ht="12.75">
      <c r="A31" s="2"/>
      <c r="J31" s="2"/>
    </row>
    <row r="32" spans="1:10" ht="12.75">
      <c r="A32" s="2"/>
      <c r="J32" s="2"/>
    </row>
    <row r="33" spans="1:10" ht="12.75">
      <c r="A33" s="2"/>
      <c r="J33" s="2"/>
    </row>
    <row r="34" spans="1:10" ht="12.75">
      <c r="A34" s="2"/>
      <c r="J34" s="2"/>
    </row>
  </sheetData>
  <printOptions/>
  <pageMargins left="0.7875" right="0.7875" top="1.020138888888889" bottom="0.9840277777777777" header="0.6" footer="0.5118055555555555"/>
  <pageSetup fitToHeight="1" fitToWidth="1" horizontalDpi="300" verticalDpi="300" orientation="landscape" paperSize="9" scale="99" r:id="rId1"/>
  <headerFooter alignWithMargins="0">
    <oddHeader>&amp;CPAKIET  NR 2</oddHead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J9" sqref="J9"/>
    </sheetView>
  </sheetViews>
  <sheetFormatPr defaultColWidth="9.140625" defaultRowHeight="12.75"/>
  <cols>
    <col min="1" max="1" width="4.57421875" style="1" customWidth="1"/>
    <col min="2" max="2" width="39.421875" style="2" customWidth="1"/>
    <col min="3" max="3" width="5.8515625" style="2" customWidth="1"/>
    <col min="4" max="4" width="7.28125" style="2" customWidth="1"/>
    <col min="5" max="5" width="9.14062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20.8515625" style="3" customWidth="1"/>
  </cols>
  <sheetData>
    <row r="1" spans="1:10" ht="76.5">
      <c r="A1" s="70" t="s">
        <v>0</v>
      </c>
      <c r="B1" s="71" t="s">
        <v>1</v>
      </c>
      <c r="C1" s="71" t="s">
        <v>2</v>
      </c>
      <c r="D1" s="71" t="s">
        <v>3</v>
      </c>
      <c r="E1" s="72" t="s">
        <v>4</v>
      </c>
      <c r="F1" s="72" t="s">
        <v>17</v>
      </c>
      <c r="G1" s="73" t="s">
        <v>6</v>
      </c>
      <c r="H1" s="72" t="s">
        <v>18</v>
      </c>
      <c r="I1" s="72" t="s">
        <v>8</v>
      </c>
      <c r="J1" s="74" t="s">
        <v>9</v>
      </c>
    </row>
    <row r="2" spans="1:10" ht="12.75">
      <c r="A2" s="75">
        <v>1</v>
      </c>
      <c r="B2" s="64">
        <v>2</v>
      </c>
      <c r="C2" s="64">
        <v>3</v>
      </c>
      <c r="D2" s="64">
        <v>4</v>
      </c>
      <c r="E2" s="64">
        <v>5</v>
      </c>
      <c r="F2" s="64">
        <v>6</v>
      </c>
      <c r="G2" s="64">
        <v>7</v>
      </c>
      <c r="H2" s="64">
        <v>8</v>
      </c>
      <c r="I2" s="64">
        <v>9</v>
      </c>
      <c r="J2" s="76">
        <v>10</v>
      </c>
    </row>
    <row r="3" spans="1:10" ht="25.5">
      <c r="A3" s="77">
        <v>1</v>
      </c>
      <c r="B3" s="65" t="s">
        <v>22</v>
      </c>
      <c r="C3" s="66" t="s">
        <v>20</v>
      </c>
      <c r="D3" s="66">
        <v>2500</v>
      </c>
      <c r="E3" s="67"/>
      <c r="F3" s="67">
        <f aca="true" t="shared" si="0" ref="F3:F8">D3*E3</f>
        <v>0</v>
      </c>
      <c r="G3" s="68"/>
      <c r="H3" s="67">
        <f aca="true" t="shared" si="1" ref="H3:H8">F3*G3</f>
        <v>0</v>
      </c>
      <c r="I3" s="67">
        <f aca="true" t="shared" si="2" ref="I3:I8">F3+H3</f>
        <v>0</v>
      </c>
      <c r="J3" s="78"/>
    </row>
    <row r="4" spans="1:10" ht="12.75" hidden="1">
      <c r="A4" s="77">
        <v>19</v>
      </c>
      <c r="B4" s="65"/>
      <c r="C4" s="66"/>
      <c r="D4" s="66"/>
      <c r="E4" s="67"/>
      <c r="F4" s="67">
        <f t="shared" si="0"/>
        <v>0</v>
      </c>
      <c r="G4" s="68"/>
      <c r="H4" s="67">
        <f t="shared" si="1"/>
        <v>0</v>
      </c>
      <c r="I4" s="67">
        <f t="shared" si="2"/>
        <v>0</v>
      </c>
      <c r="J4" s="78"/>
    </row>
    <row r="5" spans="1:10" ht="12.75">
      <c r="A5" s="96">
        <v>2</v>
      </c>
      <c r="B5" s="69" t="s">
        <v>23</v>
      </c>
      <c r="C5" s="69" t="s">
        <v>20</v>
      </c>
      <c r="D5" s="69">
        <v>800</v>
      </c>
      <c r="E5" s="95"/>
      <c r="F5" s="67">
        <f t="shared" si="0"/>
        <v>0</v>
      </c>
      <c r="G5" s="68"/>
      <c r="H5" s="67">
        <f t="shared" si="1"/>
        <v>0</v>
      </c>
      <c r="I5" s="67">
        <f t="shared" si="2"/>
        <v>0</v>
      </c>
      <c r="J5" s="97"/>
    </row>
    <row r="6" spans="1:10" ht="55.5" customHeight="1">
      <c r="A6" s="96">
        <v>3</v>
      </c>
      <c r="B6" s="94" t="s">
        <v>70</v>
      </c>
      <c r="C6" s="69" t="s">
        <v>20</v>
      </c>
      <c r="D6" s="69">
        <v>4000</v>
      </c>
      <c r="E6" s="69"/>
      <c r="F6" s="67">
        <f t="shared" si="0"/>
        <v>0</v>
      </c>
      <c r="G6" s="68"/>
      <c r="H6" s="67">
        <f t="shared" si="1"/>
        <v>0</v>
      </c>
      <c r="I6" s="67">
        <f t="shared" si="2"/>
        <v>0</v>
      </c>
      <c r="J6" s="98"/>
    </row>
    <row r="7" spans="1:10" ht="12.75">
      <c r="A7" s="96">
        <v>4</v>
      </c>
      <c r="B7" s="69" t="s">
        <v>24</v>
      </c>
      <c r="C7" s="69" t="s">
        <v>20</v>
      </c>
      <c r="D7" s="69">
        <v>150</v>
      </c>
      <c r="E7" s="69"/>
      <c r="F7" s="67">
        <f t="shared" si="0"/>
        <v>0</v>
      </c>
      <c r="G7" s="68"/>
      <c r="H7" s="67">
        <f t="shared" si="1"/>
        <v>0</v>
      </c>
      <c r="I7" s="67">
        <f t="shared" si="2"/>
        <v>0</v>
      </c>
      <c r="J7" s="98"/>
    </row>
    <row r="8" spans="1:10" ht="13.5" thickBot="1">
      <c r="A8" s="99">
        <v>5</v>
      </c>
      <c r="B8" s="100" t="s">
        <v>25</v>
      </c>
      <c r="C8" s="100" t="s">
        <v>20</v>
      </c>
      <c r="D8" s="100">
        <v>50</v>
      </c>
      <c r="E8" s="100"/>
      <c r="F8" s="82">
        <f t="shared" si="0"/>
        <v>0</v>
      </c>
      <c r="G8" s="83"/>
      <c r="H8" s="82">
        <f t="shared" si="1"/>
        <v>0</v>
      </c>
      <c r="I8" s="82">
        <f t="shared" si="2"/>
        <v>0</v>
      </c>
      <c r="J8" s="101"/>
    </row>
    <row r="9" spans="1:10" ht="13.5" thickBot="1">
      <c r="A9" s="2"/>
      <c r="E9" s="102" t="s">
        <v>16</v>
      </c>
      <c r="F9" s="88">
        <f>SUM(F3:F8)</f>
        <v>0</v>
      </c>
      <c r="G9" s="103"/>
      <c r="H9" s="88">
        <f>SUM(H3:H8)</f>
        <v>0</v>
      </c>
      <c r="I9" s="88">
        <f>SUM(I3:I8)</f>
        <v>0</v>
      </c>
      <c r="J9" s="104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</sheetData>
  <printOptions/>
  <pageMargins left="0.7479166666666667" right="0.7479166666666667" top="0.9840277777777777" bottom="0.9840277777777777" header="0.5" footer="0.5"/>
  <pageSetup fitToHeight="1" fitToWidth="1" horizontalDpi="300" verticalDpi="300" orientation="landscape" paperSize="9" r:id="rId1"/>
  <headerFooter alignWithMargins="0">
    <oddHeader>&amp;CPAKIET  NR 3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5" sqref="I5"/>
    </sheetView>
  </sheetViews>
  <sheetFormatPr defaultColWidth="9.140625" defaultRowHeight="12.75"/>
  <cols>
    <col min="1" max="1" width="4.57421875" style="1" customWidth="1"/>
    <col min="2" max="2" width="37.7109375" style="2" customWidth="1"/>
    <col min="3" max="3" width="8.140625" style="2" customWidth="1"/>
    <col min="4" max="4" width="7.28125" style="2" customWidth="1"/>
    <col min="5" max="5" width="10.5742187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19.003906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17</v>
      </c>
      <c r="G1" s="7" t="s">
        <v>6</v>
      </c>
      <c r="H1" s="6" t="s">
        <v>18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38.25">
      <c r="A3" s="18">
        <v>1</v>
      </c>
      <c r="B3" s="19" t="s">
        <v>26</v>
      </c>
      <c r="C3" s="20" t="s">
        <v>20</v>
      </c>
      <c r="D3" s="20">
        <v>50</v>
      </c>
      <c r="E3" s="21"/>
      <c r="F3" s="21">
        <f>D3*E3</f>
        <v>0</v>
      </c>
      <c r="G3" s="32"/>
      <c r="H3" s="21">
        <f>F3*G3</f>
        <v>0</v>
      </c>
      <c r="I3" s="21">
        <f>F3+H3</f>
        <v>0</v>
      </c>
      <c r="J3" s="22"/>
    </row>
    <row r="4" spans="1:10" ht="12.75" hidden="1">
      <c r="A4" s="33">
        <v>19</v>
      </c>
      <c r="B4" s="34"/>
      <c r="C4" s="35"/>
      <c r="D4" s="35"/>
      <c r="E4" s="36"/>
      <c r="F4" s="36"/>
      <c r="G4" s="37"/>
      <c r="H4" s="36"/>
      <c r="I4" s="36"/>
      <c r="J4" s="36"/>
    </row>
    <row r="5" spans="1:10" ht="12.75">
      <c r="A5" s="2"/>
      <c r="E5" s="28" t="s">
        <v>16</v>
      </c>
      <c r="F5" s="29">
        <f>SUM(F3:F3)</f>
        <v>0</v>
      </c>
      <c r="G5" s="30"/>
      <c r="H5" s="29">
        <f>SUM(H3:H3)</f>
        <v>0</v>
      </c>
      <c r="I5" s="29">
        <f>SUM(I3:I3)</f>
        <v>0</v>
      </c>
      <c r="J5" s="31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</sheetData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&amp;CPAKIET  NR 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5" sqref="F15"/>
    </sheetView>
  </sheetViews>
  <sheetFormatPr defaultColWidth="9.140625" defaultRowHeight="12.75"/>
  <cols>
    <col min="1" max="1" width="4.57421875" style="1" customWidth="1"/>
    <col min="2" max="2" width="37.28125" style="2" customWidth="1"/>
    <col min="3" max="3" width="7.57421875" style="2" customWidth="1"/>
    <col min="4" max="4" width="7.28125" style="2" customWidth="1"/>
    <col min="5" max="5" width="10.00390625" style="2" customWidth="1"/>
    <col min="6" max="6" width="12.140625" style="2" customWidth="1"/>
    <col min="7" max="7" width="9.140625" style="2" customWidth="1"/>
    <col min="8" max="8" width="11.28125" style="2" customWidth="1"/>
    <col min="9" max="9" width="12.421875" style="2" customWidth="1"/>
    <col min="10" max="10" width="19.5742187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17</v>
      </c>
      <c r="G1" s="7" t="s">
        <v>6</v>
      </c>
      <c r="H1" s="6" t="s">
        <v>18</v>
      </c>
      <c r="I1" s="6" t="s">
        <v>8</v>
      </c>
      <c r="J1" s="8" t="s">
        <v>9</v>
      </c>
    </row>
    <row r="2" spans="1:10" ht="12.75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39">
        <v>9</v>
      </c>
      <c r="J2" s="40">
        <v>10</v>
      </c>
    </row>
    <row r="3" spans="1:10" ht="38.25">
      <c r="A3" s="12">
        <v>1</v>
      </c>
      <c r="B3" s="13" t="s">
        <v>27</v>
      </c>
      <c r="C3" s="14" t="s">
        <v>20</v>
      </c>
      <c r="D3" s="14">
        <v>2000</v>
      </c>
      <c r="E3" s="15"/>
      <c r="F3" s="41">
        <f aca="true" t="shared" si="0" ref="F3:F13">D3*E3</f>
        <v>0</v>
      </c>
      <c r="G3" s="42"/>
      <c r="H3" s="41">
        <f aca="true" t="shared" si="1" ref="H3:H13">F3*G3</f>
        <v>0</v>
      </c>
      <c r="I3" s="41">
        <f aca="true" t="shared" si="2" ref="I3:I13">F3+H3</f>
        <v>0</v>
      </c>
      <c r="J3" s="17"/>
    </row>
    <row r="4" spans="1:10" ht="25.5">
      <c r="A4" s="12">
        <v>2</v>
      </c>
      <c r="B4" s="13" t="s">
        <v>28</v>
      </c>
      <c r="C4" s="14" t="s">
        <v>20</v>
      </c>
      <c r="D4" s="14">
        <v>100</v>
      </c>
      <c r="E4" s="15"/>
      <c r="F4" s="41">
        <f t="shared" si="0"/>
        <v>0</v>
      </c>
      <c r="G4" s="42"/>
      <c r="H4" s="41">
        <f t="shared" si="1"/>
        <v>0</v>
      </c>
      <c r="I4" s="41">
        <f t="shared" si="2"/>
        <v>0</v>
      </c>
      <c r="J4" s="17"/>
    </row>
    <row r="5" spans="1:10" ht="21" customHeight="1">
      <c r="A5" s="12">
        <v>3</v>
      </c>
      <c r="B5" s="13" t="s">
        <v>29</v>
      </c>
      <c r="C5" s="14" t="s">
        <v>20</v>
      </c>
      <c r="D5" s="14">
        <v>2000</v>
      </c>
      <c r="E5" s="15"/>
      <c r="F5" s="41">
        <f t="shared" si="0"/>
        <v>0</v>
      </c>
      <c r="G5" s="42"/>
      <c r="H5" s="41">
        <f t="shared" si="1"/>
        <v>0</v>
      </c>
      <c r="I5" s="41">
        <f t="shared" si="2"/>
        <v>0</v>
      </c>
      <c r="J5" s="17"/>
    </row>
    <row r="6" spans="1:10" ht="12.75">
      <c r="A6" s="12">
        <v>4</v>
      </c>
      <c r="B6" s="13" t="s">
        <v>30</v>
      </c>
      <c r="C6" s="14" t="s">
        <v>20</v>
      </c>
      <c r="D6" s="14">
        <v>20</v>
      </c>
      <c r="E6" s="15"/>
      <c r="F6" s="41">
        <f t="shared" si="0"/>
        <v>0</v>
      </c>
      <c r="G6" s="42"/>
      <c r="H6" s="41">
        <f t="shared" si="1"/>
        <v>0</v>
      </c>
      <c r="I6" s="41">
        <f t="shared" si="2"/>
        <v>0</v>
      </c>
      <c r="J6" s="17"/>
    </row>
    <row r="7" spans="1:10" ht="25.5">
      <c r="A7" s="12">
        <v>5</v>
      </c>
      <c r="B7" s="13" t="s">
        <v>31</v>
      </c>
      <c r="C7" s="14" t="s">
        <v>20</v>
      </c>
      <c r="D7" s="14">
        <v>50</v>
      </c>
      <c r="E7" s="15"/>
      <c r="F7" s="41">
        <f t="shared" si="0"/>
        <v>0</v>
      </c>
      <c r="G7" s="42"/>
      <c r="H7" s="41">
        <f t="shared" si="1"/>
        <v>0</v>
      </c>
      <c r="I7" s="41">
        <f t="shared" si="2"/>
        <v>0</v>
      </c>
      <c r="J7" s="17"/>
    </row>
    <row r="8" spans="1:10" ht="25.5">
      <c r="A8" s="12">
        <v>6</v>
      </c>
      <c r="B8" s="13" t="s">
        <v>32</v>
      </c>
      <c r="C8" s="14" t="s">
        <v>20</v>
      </c>
      <c r="D8" s="14">
        <v>150</v>
      </c>
      <c r="E8" s="15"/>
      <c r="F8" s="41">
        <f t="shared" si="0"/>
        <v>0</v>
      </c>
      <c r="G8" s="42"/>
      <c r="H8" s="41">
        <f t="shared" si="1"/>
        <v>0</v>
      </c>
      <c r="I8" s="41">
        <f t="shared" si="2"/>
        <v>0</v>
      </c>
      <c r="J8" s="17"/>
    </row>
    <row r="9" spans="1:10" ht="25.5">
      <c r="A9" s="12">
        <v>7</v>
      </c>
      <c r="B9" s="13" t="s">
        <v>33</v>
      </c>
      <c r="C9" s="14" t="s">
        <v>20</v>
      </c>
      <c r="D9" s="14">
        <v>150</v>
      </c>
      <c r="E9" s="15"/>
      <c r="F9" s="41">
        <f t="shared" si="0"/>
        <v>0</v>
      </c>
      <c r="G9" s="42"/>
      <c r="H9" s="41">
        <f t="shared" si="1"/>
        <v>0</v>
      </c>
      <c r="I9" s="41">
        <f t="shared" si="2"/>
        <v>0</v>
      </c>
      <c r="J9" s="17"/>
    </row>
    <row r="10" spans="1:10" ht="12.75">
      <c r="A10" s="12">
        <v>8</v>
      </c>
      <c r="B10" s="13" t="s">
        <v>34</v>
      </c>
      <c r="C10" s="14" t="s">
        <v>20</v>
      </c>
      <c r="D10" s="14">
        <v>100</v>
      </c>
      <c r="E10" s="15"/>
      <c r="F10" s="41">
        <f t="shared" si="0"/>
        <v>0</v>
      </c>
      <c r="G10" s="42"/>
      <c r="H10" s="41">
        <f t="shared" si="1"/>
        <v>0</v>
      </c>
      <c r="I10" s="41">
        <f t="shared" si="2"/>
        <v>0</v>
      </c>
      <c r="J10" s="17"/>
    </row>
    <row r="11" spans="1:10" ht="12.75">
      <c r="A11" s="12">
        <v>9</v>
      </c>
      <c r="B11" s="13" t="s">
        <v>35</v>
      </c>
      <c r="C11" s="14" t="s">
        <v>20</v>
      </c>
      <c r="D11" s="14">
        <v>15</v>
      </c>
      <c r="E11" s="15"/>
      <c r="F11" s="41">
        <f t="shared" si="0"/>
        <v>0</v>
      </c>
      <c r="G11" s="42"/>
      <c r="H11" s="41">
        <f t="shared" si="1"/>
        <v>0</v>
      </c>
      <c r="I11" s="41">
        <f t="shared" si="2"/>
        <v>0</v>
      </c>
      <c r="J11" s="17"/>
    </row>
    <row r="12" spans="1:10" ht="12.75">
      <c r="A12" s="12">
        <v>10</v>
      </c>
      <c r="B12" s="13" t="s">
        <v>36</v>
      </c>
      <c r="C12" s="14" t="s">
        <v>20</v>
      </c>
      <c r="D12" s="14">
        <v>100</v>
      </c>
      <c r="E12" s="15"/>
      <c r="F12" s="41">
        <f t="shared" si="0"/>
        <v>0</v>
      </c>
      <c r="G12" s="42"/>
      <c r="H12" s="41">
        <f t="shared" si="1"/>
        <v>0</v>
      </c>
      <c r="I12" s="41">
        <f t="shared" si="2"/>
        <v>0</v>
      </c>
      <c r="J12" s="17"/>
    </row>
    <row r="13" spans="1:10" ht="25.5">
      <c r="A13" s="18">
        <v>11</v>
      </c>
      <c r="B13" s="19" t="s">
        <v>37</v>
      </c>
      <c r="C13" s="20" t="s">
        <v>20</v>
      </c>
      <c r="D13" s="20">
        <v>20</v>
      </c>
      <c r="E13" s="21"/>
      <c r="F13" s="43">
        <f t="shared" si="0"/>
        <v>0</v>
      </c>
      <c r="G13" s="42"/>
      <c r="H13" s="43">
        <f t="shared" si="1"/>
        <v>0</v>
      </c>
      <c r="I13" s="43">
        <f t="shared" si="2"/>
        <v>0</v>
      </c>
      <c r="J13" s="22"/>
    </row>
    <row r="14" spans="1:10" ht="12.75" hidden="1">
      <c r="A14" s="33">
        <v>19</v>
      </c>
      <c r="B14" s="34"/>
      <c r="C14" s="35"/>
      <c r="D14" s="35"/>
      <c r="E14" s="36"/>
      <c r="F14" s="36"/>
      <c r="G14" s="37"/>
      <c r="H14" s="36"/>
      <c r="I14" s="36"/>
      <c r="J14" s="36"/>
    </row>
    <row r="15" spans="1:10" ht="12.75">
      <c r="A15" s="2"/>
      <c r="E15" s="44" t="s">
        <v>16</v>
      </c>
      <c r="F15" s="45">
        <f>SUM(F3:F13)</f>
        <v>0</v>
      </c>
      <c r="G15" s="30"/>
      <c r="H15" s="29">
        <f>SUM(H3:H13)</f>
        <v>0</v>
      </c>
      <c r="I15" s="29">
        <f>SUM(I3:I13)</f>
        <v>0</v>
      </c>
      <c r="J15" s="31"/>
    </row>
    <row r="16" spans="1:10" ht="12.75">
      <c r="A16" s="2"/>
      <c r="J16" s="2"/>
    </row>
    <row r="17" spans="1:10" ht="12.75">
      <c r="A17" s="2"/>
      <c r="J17"/>
    </row>
  </sheetData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&amp;CPAKIET  NR 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1" customWidth="1"/>
    <col min="2" max="2" width="37.140625" style="2" customWidth="1"/>
    <col min="3" max="3" width="5.8515625" style="2" customWidth="1"/>
    <col min="4" max="4" width="6.140625" style="2" customWidth="1"/>
    <col min="5" max="5" width="10.14062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20.85156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17</v>
      </c>
      <c r="G1" s="7" t="s">
        <v>6</v>
      </c>
      <c r="H1" s="6" t="s">
        <v>18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12.75">
      <c r="A3" s="18">
        <v>1</v>
      </c>
      <c r="B3" s="19" t="s">
        <v>38</v>
      </c>
      <c r="C3" s="20" t="s">
        <v>20</v>
      </c>
      <c r="D3" s="20">
        <v>50</v>
      </c>
      <c r="E3" s="21"/>
      <c r="F3" s="21">
        <f>D3*E3</f>
        <v>0</v>
      </c>
      <c r="G3" s="32"/>
      <c r="H3" s="21">
        <f>F3*G3</f>
        <v>0</v>
      </c>
      <c r="I3" s="21">
        <f>F3+H3</f>
        <v>0</v>
      </c>
      <c r="J3" s="22"/>
    </row>
    <row r="4" spans="1:10" ht="12.75" hidden="1">
      <c r="A4" s="33">
        <v>19</v>
      </c>
      <c r="B4" s="34"/>
      <c r="C4" s="35"/>
      <c r="D4" s="35"/>
      <c r="E4" s="36"/>
      <c r="F4" s="36"/>
      <c r="G4" s="37"/>
      <c r="H4" s="36"/>
      <c r="I4" s="36"/>
      <c r="J4" s="36"/>
    </row>
    <row r="5" spans="1:10" ht="12.75">
      <c r="A5" s="2"/>
      <c r="E5" s="28" t="s">
        <v>16</v>
      </c>
      <c r="F5" s="29">
        <f>SUM(F3:F3)</f>
        <v>0</v>
      </c>
      <c r="G5" s="30"/>
      <c r="H5" s="29">
        <f>SUM(H3:H3)</f>
        <v>0</v>
      </c>
      <c r="I5" s="29">
        <f>SUM(I3:I3)</f>
        <v>0</v>
      </c>
      <c r="J5" s="31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</sheetData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&amp;CPAKIET  NR 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20" sqref="C20"/>
    </sheetView>
  </sheetViews>
  <sheetFormatPr defaultColWidth="9.140625" defaultRowHeight="12.75"/>
  <cols>
    <col min="1" max="1" width="4.57421875" style="1" customWidth="1"/>
    <col min="2" max="2" width="37.140625" style="2" customWidth="1"/>
    <col min="3" max="3" width="5.8515625" style="2" customWidth="1"/>
    <col min="4" max="4" width="6.140625" style="2" customWidth="1"/>
    <col min="5" max="5" width="10.14062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20.85156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17</v>
      </c>
      <c r="G1" s="7" t="s">
        <v>6</v>
      </c>
      <c r="H1" s="6" t="s">
        <v>18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26.25" thickBot="1">
      <c r="A3" s="18">
        <v>1</v>
      </c>
      <c r="B3" s="19" t="s">
        <v>71</v>
      </c>
      <c r="C3" s="20" t="s">
        <v>20</v>
      </c>
      <c r="D3" s="20">
        <v>40</v>
      </c>
      <c r="E3" s="21"/>
      <c r="F3" s="21">
        <f>D3*E3</f>
        <v>0</v>
      </c>
      <c r="G3" s="32"/>
      <c r="H3" s="21">
        <f>F3*G3</f>
        <v>0</v>
      </c>
      <c r="I3" s="21">
        <f>F3+H3</f>
        <v>0</v>
      </c>
      <c r="J3" s="22"/>
    </row>
    <row r="4" spans="1:10" ht="13.5" hidden="1" thickBot="1">
      <c r="A4" s="33">
        <v>19</v>
      </c>
      <c r="B4" s="34"/>
      <c r="C4" s="35"/>
      <c r="D4" s="35"/>
      <c r="E4" s="36"/>
      <c r="F4" s="36"/>
      <c r="G4" s="37"/>
      <c r="H4" s="36"/>
      <c r="I4" s="36"/>
      <c r="J4" s="36"/>
    </row>
    <row r="5" spans="1:10" ht="13.5" thickBot="1">
      <c r="A5" s="2"/>
      <c r="E5" s="28" t="s">
        <v>16</v>
      </c>
      <c r="F5" s="29">
        <f>SUM(F3:F3)</f>
        <v>0</v>
      </c>
      <c r="G5" s="30"/>
      <c r="H5" s="29">
        <f>SUM(H3:H3)</f>
        <v>0</v>
      </c>
      <c r="I5" s="29">
        <f>SUM(I3:I3)</f>
        <v>0</v>
      </c>
      <c r="J5" s="31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</sheetData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&amp;L&amp;N&amp;CPAKIET  NR 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24" sqref="D24"/>
    </sheetView>
  </sheetViews>
  <sheetFormatPr defaultColWidth="9.140625" defaultRowHeight="12.75"/>
  <cols>
    <col min="1" max="1" width="4.57421875" style="131" customWidth="1"/>
    <col min="2" max="2" width="49.28125" style="2" customWidth="1"/>
    <col min="3" max="3" width="8.28125" style="2" customWidth="1"/>
    <col min="4" max="4" width="7.28125" style="2" customWidth="1"/>
    <col min="5" max="5" width="9.7109375" style="2" customWidth="1"/>
    <col min="6" max="6" width="12.140625" style="2" customWidth="1"/>
    <col min="7" max="7" width="9.140625" style="2" customWidth="1"/>
    <col min="8" max="8" width="11.140625" style="2" customWidth="1"/>
    <col min="9" max="9" width="13.140625" style="2" customWidth="1"/>
    <col min="10" max="10" width="17.00390625" style="132" customWidth="1"/>
  </cols>
  <sheetData>
    <row r="1" spans="1:10" ht="61.5" customHeight="1">
      <c r="A1" s="108" t="s">
        <v>0</v>
      </c>
      <c r="B1" s="109" t="s">
        <v>1</v>
      </c>
      <c r="C1" s="109" t="s">
        <v>2</v>
      </c>
      <c r="D1" s="109" t="s">
        <v>3</v>
      </c>
      <c r="E1" s="110" t="s">
        <v>4</v>
      </c>
      <c r="F1" s="110" t="s">
        <v>17</v>
      </c>
      <c r="G1" s="111" t="s">
        <v>6</v>
      </c>
      <c r="H1" s="110" t="s">
        <v>18</v>
      </c>
      <c r="I1" s="110" t="s">
        <v>8</v>
      </c>
      <c r="J1" s="112" t="s">
        <v>9</v>
      </c>
    </row>
    <row r="2" spans="1:10" ht="12.75">
      <c r="A2" s="113">
        <v>1</v>
      </c>
      <c r="B2" s="114">
        <v>2</v>
      </c>
      <c r="C2" s="114">
        <v>3</v>
      </c>
      <c r="D2" s="114">
        <v>4</v>
      </c>
      <c r="E2" s="114">
        <v>5</v>
      </c>
      <c r="F2" s="114">
        <v>6</v>
      </c>
      <c r="G2" s="114">
        <v>7</v>
      </c>
      <c r="H2" s="114">
        <v>8</v>
      </c>
      <c r="I2" s="114">
        <v>9</v>
      </c>
      <c r="J2" s="115">
        <v>10</v>
      </c>
    </row>
    <row r="3" spans="1:10" ht="76.5">
      <c r="A3" s="77">
        <v>1</v>
      </c>
      <c r="B3" s="116" t="s">
        <v>73</v>
      </c>
      <c r="C3" s="117" t="s">
        <v>20</v>
      </c>
      <c r="D3" s="117">
        <v>30</v>
      </c>
      <c r="E3" s="118"/>
      <c r="F3" s="118">
        <f>D3*E3</f>
        <v>0</v>
      </c>
      <c r="G3" s="68"/>
      <c r="H3" s="118">
        <f>F3*G3</f>
        <v>0</v>
      </c>
      <c r="I3" s="118">
        <f>F3+H3</f>
        <v>0</v>
      </c>
      <c r="J3" s="119"/>
    </row>
    <row r="4" spans="1:10" ht="51">
      <c r="A4" s="77">
        <v>2</v>
      </c>
      <c r="B4" s="116" t="s">
        <v>86</v>
      </c>
      <c r="C4" s="117" t="s">
        <v>20</v>
      </c>
      <c r="D4" s="117">
        <v>400</v>
      </c>
      <c r="E4" s="118"/>
      <c r="F4" s="118">
        <f aca="true" t="shared" si="0" ref="F4:F20">D4*E4</f>
        <v>0</v>
      </c>
      <c r="G4" s="68"/>
      <c r="H4" s="118">
        <f aca="true" t="shared" si="1" ref="H4:H20">F4*G4</f>
        <v>0</v>
      </c>
      <c r="I4" s="118">
        <f aca="true" t="shared" si="2" ref="I4:I20">F4+H4</f>
        <v>0</v>
      </c>
      <c r="J4" s="119"/>
    </row>
    <row r="5" spans="1:10" ht="21" customHeight="1">
      <c r="A5" s="77">
        <v>3</v>
      </c>
      <c r="B5" s="116" t="s">
        <v>74</v>
      </c>
      <c r="C5" s="117" t="s">
        <v>20</v>
      </c>
      <c r="D5" s="117">
        <v>100</v>
      </c>
      <c r="E5" s="118"/>
      <c r="F5" s="118">
        <f>D5*E5</f>
        <v>0</v>
      </c>
      <c r="G5" s="68"/>
      <c r="H5" s="118">
        <f t="shared" si="1"/>
        <v>0</v>
      </c>
      <c r="I5" s="118">
        <f t="shared" si="2"/>
        <v>0</v>
      </c>
      <c r="J5" s="119"/>
    </row>
    <row r="6" spans="1:10" ht="41.25" customHeight="1">
      <c r="A6" s="77">
        <v>4</v>
      </c>
      <c r="B6" s="116" t="s">
        <v>75</v>
      </c>
      <c r="C6" s="117" t="s">
        <v>20</v>
      </c>
      <c r="D6" s="117">
        <v>20</v>
      </c>
      <c r="E6" s="118"/>
      <c r="F6" s="118">
        <f t="shared" si="0"/>
        <v>0</v>
      </c>
      <c r="G6" s="68"/>
      <c r="H6" s="118">
        <f t="shared" si="1"/>
        <v>0</v>
      </c>
      <c r="I6" s="118">
        <f t="shared" si="2"/>
        <v>0</v>
      </c>
      <c r="J6" s="119"/>
    </row>
    <row r="7" spans="1:10" ht="20.25" customHeight="1">
      <c r="A7" s="77">
        <v>5</v>
      </c>
      <c r="B7" s="116" t="s">
        <v>76</v>
      </c>
      <c r="C7" s="117" t="s">
        <v>20</v>
      </c>
      <c r="D7" s="117">
        <v>40000</v>
      </c>
      <c r="E7" s="118"/>
      <c r="F7" s="118">
        <f>D7*E7</f>
        <v>0</v>
      </c>
      <c r="G7" s="68"/>
      <c r="H7" s="118">
        <f t="shared" si="1"/>
        <v>0</v>
      </c>
      <c r="I7" s="118">
        <f t="shared" si="2"/>
        <v>0</v>
      </c>
      <c r="J7" s="119"/>
    </row>
    <row r="8" spans="1:10" ht="18" customHeight="1">
      <c r="A8" s="77">
        <v>6</v>
      </c>
      <c r="B8" s="116" t="s">
        <v>77</v>
      </c>
      <c r="C8" s="117" t="s">
        <v>20</v>
      </c>
      <c r="D8" s="117">
        <v>400</v>
      </c>
      <c r="E8" s="118"/>
      <c r="F8" s="118">
        <f t="shared" si="0"/>
        <v>0</v>
      </c>
      <c r="G8" s="68"/>
      <c r="H8" s="118">
        <f t="shared" si="1"/>
        <v>0</v>
      </c>
      <c r="I8" s="118">
        <f t="shared" si="2"/>
        <v>0</v>
      </c>
      <c r="J8" s="119"/>
    </row>
    <row r="9" spans="1:10" ht="38.25">
      <c r="A9" s="77">
        <v>7</v>
      </c>
      <c r="B9" s="116" t="s">
        <v>78</v>
      </c>
      <c r="C9" s="117" t="s">
        <v>20</v>
      </c>
      <c r="D9" s="117">
        <v>300</v>
      </c>
      <c r="E9" s="118"/>
      <c r="F9" s="118">
        <f t="shared" si="0"/>
        <v>0</v>
      </c>
      <c r="G9" s="68"/>
      <c r="H9" s="118">
        <f t="shared" si="1"/>
        <v>0</v>
      </c>
      <c r="I9" s="118">
        <f t="shared" si="2"/>
        <v>0</v>
      </c>
      <c r="J9" s="119"/>
    </row>
    <row r="10" spans="1:10" ht="12.75">
      <c r="A10" s="77">
        <v>8</v>
      </c>
      <c r="B10" s="116" t="s">
        <v>40</v>
      </c>
      <c r="C10" s="117" t="s">
        <v>20</v>
      </c>
      <c r="D10" s="117">
        <v>2000</v>
      </c>
      <c r="E10" s="118"/>
      <c r="F10" s="118">
        <f t="shared" si="0"/>
        <v>0</v>
      </c>
      <c r="G10" s="68"/>
      <c r="H10" s="118">
        <f t="shared" si="1"/>
        <v>0</v>
      </c>
      <c r="I10" s="118">
        <f t="shared" si="2"/>
        <v>0</v>
      </c>
      <c r="J10" s="119"/>
    </row>
    <row r="11" spans="1:10" ht="12.75">
      <c r="A11" s="77">
        <v>9</v>
      </c>
      <c r="B11" s="116" t="s">
        <v>41</v>
      </c>
      <c r="C11" s="117" t="s">
        <v>20</v>
      </c>
      <c r="D11" s="117">
        <v>2000</v>
      </c>
      <c r="E11" s="118"/>
      <c r="F11" s="118">
        <f t="shared" si="0"/>
        <v>0</v>
      </c>
      <c r="G11" s="68"/>
      <c r="H11" s="118">
        <f t="shared" si="1"/>
        <v>0</v>
      </c>
      <c r="I11" s="118">
        <f t="shared" si="2"/>
        <v>0</v>
      </c>
      <c r="J11" s="119"/>
    </row>
    <row r="12" spans="1:10" ht="27.75" customHeight="1">
      <c r="A12" s="77">
        <v>10</v>
      </c>
      <c r="B12" s="116" t="s">
        <v>87</v>
      </c>
      <c r="C12" s="117" t="s">
        <v>20</v>
      </c>
      <c r="D12" s="117">
        <v>12000</v>
      </c>
      <c r="E12" s="118"/>
      <c r="F12" s="118">
        <f t="shared" si="0"/>
        <v>0</v>
      </c>
      <c r="G12" s="68"/>
      <c r="H12" s="118">
        <f t="shared" si="1"/>
        <v>0</v>
      </c>
      <c r="I12" s="118">
        <f t="shared" si="2"/>
        <v>0</v>
      </c>
      <c r="J12" s="119"/>
    </row>
    <row r="13" spans="1:10" ht="25.5">
      <c r="A13" s="77">
        <v>11</v>
      </c>
      <c r="B13" s="116" t="s">
        <v>79</v>
      </c>
      <c r="C13" s="117" t="s">
        <v>20</v>
      </c>
      <c r="D13" s="117">
        <v>50</v>
      </c>
      <c r="E13" s="118"/>
      <c r="F13" s="118">
        <f t="shared" si="0"/>
        <v>0</v>
      </c>
      <c r="G13" s="68"/>
      <c r="H13" s="118">
        <f t="shared" si="1"/>
        <v>0</v>
      </c>
      <c r="I13" s="118">
        <f t="shared" si="2"/>
        <v>0</v>
      </c>
      <c r="J13" s="119"/>
    </row>
    <row r="14" spans="1:10" ht="43.5" customHeight="1">
      <c r="A14" s="77">
        <v>12</v>
      </c>
      <c r="B14" s="116" t="s">
        <v>80</v>
      </c>
      <c r="C14" s="117" t="s">
        <v>20</v>
      </c>
      <c r="D14" s="117">
        <v>300</v>
      </c>
      <c r="E14" s="118"/>
      <c r="F14" s="118">
        <f t="shared" si="0"/>
        <v>0</v>
      </c>
      <c r="G14" s="68"/>
      <c r="H14" s="118">
        <f t="shared" si="1"/>
        <v>0</v>
      </c>
      <c r="I14" s="118">
        <f>F14+H14</f>
        <v>0</v>
      </c>
      <c r="J14" s="119"/>
    </row>
    <row r="15" spans="1:10" ht="51">
      <c r="A15" s="77">
        <v>13</v>
      </c>
      <c r="B15" s="116" t="s">
        <v>81</v>
      </c>
      <c r="C15" s="117" t="s">
        <v>20</v>
      </c>
      <c r="D15" s="117">
        <v>150</v>
      </c>
      <c r="E15" s="118"/>
      <c r="F15" s="118">
        <f t="shared" si="0"/>
        <v>0</v>
      </c>
      <c r="G15" s="68"/>
      <c r="H15" s="118">
        <f t="shared" si="1"/>
        <v>0</v>
      </c>
      <c r="I15" s="118">
        <f t="shared" si="2"/>
        <v>0</v>
      </c>
      <c r="J15" s="119"/>
    </row>
    <row r="16" spans="1:10" ht="41.25" customHeight="1">
      <c r="A16" s="77">
        <v>14</v>
      </c>
      <c r="B16" s="116" t="s">
        <v>82</v>
      </c>
      <c r="C16" s="117" t="s">
        <v>20</v>
      </c>
      <c r="D16" s="117">
        <v>50</v>
      </c>
      <c r="E16" s="118"/>
      <c r="F16" s="118">
        <f t="shared" si="0"/>
        <v>0</v>
      </c>
      <c r="G16" s="68"/>
      <c r="H16" s="118">
        <f t="shared" si="1"/>
        <v>0</v>
      </c>
      <c r="I16" s="118">
        <f t="shared" si="2"/>
        <v>0</v>
      </c>
      <c r="J16" s="119"/>
    </row>
    <row r="17" spans="1:10" ht="81" customHeight="1">
      <c r="A17" s="77">
        <v>15</v>
      </c>
      <c r="B17" s="116" t="s">
        <v>88</v>
      </c>
      <c r="C17" s="117" t="s">
        <v>20</v>
      </c>
      <c r="D17" s="117">
        <v>50</v>
      </c>
      <c r="E17" s="118"/>
      <c r="F17" s="118">
        <f t="shared" si="0"/>
        <v>0</v>
      </c>
      <c r="G17" s="68"/>
      <c r="H17" s="118">
        <f t="shared" si="1"/>
        <v>0</v>
      </c>
      <c r="I17" s="118">
        <f t="shared" si="2"/>
        <v>0</v>
      </c>
      <c r="J17" s="119"/>
    </row>
    <row r="18" spans="1:10" ht="38.25">
      <c r="A18" s="77">
        <v>16</v>
      </c>
      <c r="B18" s="116" t="s">
        <v>83</v>
      </c>
      <c r="C18" s="117" t="s">
        <v>39</v>
      </c>
      <c r="D18" s="117">
        <v>60</v>
      </c>
      <c r="E18" s="118"/>
      <c r="F18" s="118">
        <f t="shared" si="0"/>
        <v>0</v>
      </c>
      <c r="G18" s="68"/>
      <c r="H18" s="118">
        <f t="shared" si="1"/>
        <v>0</v>
      </c>
      <c r="I18" s="118">
        <f t="shared" si="2"/>
        <v>0</v>
      </c>
      <c r="J18" s="119"/>
    </row>
    <row r="19" spans="1:10" ht="38.25">
      <c r="A19" s="77">
        <v>17</v>
      </c>
      <c r="B19" s="116" t="s">
        <v>84</v>
      </c>
      <c r="C19" s="117" t="s">
        <v>39</v>
      </c>
      <c r="D19" s="117">
        <v>1000</v>
      </c>
      <c r="E19" s="118"/>
      <c r="F19" s="118">
        <f t="shared" si="0"/>
        <v>0</v>
      </c>
      <c r="G19" s="68"/>
      <c r="H19" s="118">
        <f t="shared" si="1"/>
        <v>0</v>
      </c>
      <c r="I19" s="118">
        <f t="shared" si="2"/>
        <v>0</v>
      </c>
      <c r="J19" s="119"/>
    </row>
    <row r="20" spans="1:10" ht="40.5" customHeight="1" thickBot="1">
      <c r="A20" s="79">
        <v>18</v>
      </c>
      <c r="B20" s="120" t="s">
        <v>85</v>
      </c>
      <c r="C20" s="121" t="s">
        <v>20</v>
      </c>
      <c r="D20" s="121">
        <v>1500</v>
      </c>
      <c r="E20" s="122"/>
      <c r="F20" s="122">
        <f t="shared" si="0"/>
        <v>0</v>
      </c>
      <c r="G20" s="83"/>
      <c r="H20" s="122">
        <f t="shared" si="1"/>
        <v>0</v>
      </c>
      <c r="I20" s="122">
        <f t="shared" si="2"/>
        <v>0</v>
      </c>
      <c r="J20" s="123"/>
    </row>
    <row r="21" spans="1:10" ht="13.5" hidden="1" thickBot="1">
      <c r="A21" s="91">
        <v>19</v>
      </c>
      <c r="B21" s="124"/>
      <c r="C21" s="125"/>
      <c r="D21" s="125"/>
      <c r="E21" s="126"/>
      <c r="F21" s="126"/>
      <c r="G21" s="86"/>
      <c r="H21" s="126"/>
      <c r="I21" s="126"/>
      <c r="J21" s="126"/>
    </row>
    <row r="22" spans="1:10" ht="13.5" thickBot="1">
      <c r="A22" s="2"/>
      <c r="E22" s="127" t="s">
        <v>16</v>
      </c>
      <c r="F22" s="128">
        <f>SUM(F3:F20)</f>
        <v>0</v>
      </c>
      <c r="G22" s="89"/>
      <c r="H22" s="129">
        <f>SUM(H3:H20)</f>
        <v>0</v>
      </c>
      <c r="I22" s="129">
        <f>SUM(I3:I20)</f>
        <v>0</v>
      </c>
      <c r="J22" s="130"/>
    </row>
    <row r="23" spans="1:10" ht="12.75">
      <c r="A23" s="2"/>
      <c r="J23" s="2"/>
    </row>
    <row r="24" spans="1:10" ht="12.75">
      <c r="A24" s="2"/>
      <c r="J24"/>
    </row>
  </sheetData>
  <printOptions/>
  <pageMargins left="0.35433070866141736" right="0.35433070866141736" top="0.984251968503937" bottom="0.6692913385826772" header="0.6692913385826772" footer="0.5118110236220472"/>
  <pageSetup horizontalDpi="600" verticalDpi="600" orientation="landscape" paperSize="9" r:id="rId1"/>
  <headerFooter alignWithMargins="0">
    <oddHeader>&amp;CPAKIET NR 8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13" sqref="I13"/>
    </sheetView>
  </sheetViews>
  <sheetFormatPr defaultColWidth="9.140625" defaultRowHeight="12.75"/>
  <cols>
    <col min="1" max="1" width="4.57421875" style="1" customWidth="1"/>
    <col min="2" max="2" width="39.421875" style="2" customWidth="1"/>
    <col min="3" max="3" width="6.00390625" style="2" customWidth="1"/>
    <col min="4" max="4" width="7.28125" style="2" customWidth="1"/>
    <col min="5" max="5" width="9.140625" style="2" customWidth="1"/>
    <col min="6" max="6" width="12.00390625" style="2" customWidth="1"/>
    <col min="7" max="7" width="9.140625" style="2" customWidth="1"/>
    <col min="8" max="8" width="11.421875" style="2" customWidth="1"/>
    <col min="9" max="9" width="13.140625" style="2" customWidth="1"/>
    <col min="10" max="10" width="18.281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17</v>
      </c>
      <c r="G1" s="7" t="s">
        <v>6</v>
      </c>
      <c r="H1" s="6" t="s">
        <v>18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12.75">
      <c r="A3" s="12">
        <v>1</v>
      </c>
      <c r="B3" s="13" t="s">
        <v>42</v>
      </c>
      <c r="C3" s="14" t="s">
        <v>20</v>
      </c>
      <c r="D3" s="14">
        <v>10</v>
      </c>
      <c r="E3" s="15"/>
      <c r="F3" s="15">
        <f aca="true" t="shared" si="0" ref="F3:F10">D3*E3</f>
        <v>0</v>
      </c>
      <c r="G3" s="16"/>
      <c r="H3" s="15">
        <f aca="true" t="shared" si="1" ref="H3:H10">F3*G3</f>
        <v>0</v>
      </c>
      <c r="I3" s="15">
        <f aca="true" t="shared" si="2" ref="I3:I10">F3+H3</f>
        <v>0</v>
      </c>
      <c r="J3" s="17"/>
    </row>
    <row r="4" spans="1:10" ht="12.75">
      <c r="A4" s="12">
        <v>2</v>
      </c>
      <c r="B4" s="13" t="s">
        <v>72</v>
      </c>
      <c r="C4" s="14" t="s">
        <v>43</v>
      </c>
      <c r="D4" s="14">
        <v>200</v>
      </c>
      <c r="E4" s="15"/>
      <c r="F4" s="15">
        <f t="shared" si="0"/>
        <v>0</v>
      </c>
      <c r="G4" s="16"/>
      <c r="H4" s="15">
        <f t="shared" si="1"/>
        <v>0</v>
      </c>
      <c r="I4" s="15">
        <f t="shared" si="2"/>
        <v>0</v>
      </c>
      <c r="J4" s="17"/>
    </row>
    <row r="5" spans="1:10" ht="12.75">
      <c r="A5" s="12">
        <v>3</v>
      </c>
      <c r="B5" s="13" t="s">
        <v>44</v>
      </c>
      <c r="C5" s="14" t="s">
        <v>43</v>
      </c>
      <c r="D5" s="14">
        <v>20</v>
      </c>
      <c r="E5" s="15"/>
      <c r="F5" s="15">
        <f t="shared" si="0"/>
        <v>0</v>
      </c>
      <c r="G5" s="16"/>
      <c r="H5" s="15">
        <f t="shared" si="1"/>
        <v>0</v>
      </c>
      <c r="I5" s="15">
        <f t="shared" si="2"/>
        <v>0</v>
      </c>
      <c r="J5" s="17"/>
    </row>
    <row r="6" spans="1:10" ht="12.75">
      <c r="A6" s="12">
        <v>4</v>
      </c>
      <c r="B6" s="13" t="s">
        <v>45</v>
      </c>
      <c r="C6" s="14" t="s">
        <v>20</v>
      </c>
      <c r="D6" s="14">
        <v>8000</v>
      </c>
      <c r="E6" s="15"/>
      <c r="F6" s="15">
        <f t="shared" si="0"/>
        <v>0</v>
      </c>
      <c r="G6" s="16"/>
      <c r="H6" s="15">
        <f t="shared" si="1"/>
        <v>0</v>
      </c>
      <c r="I6" s="15">
        <f t="shared" si="2"/>
        <v>0</v>
      </c>
      <c r="J6" s="17"/>
    </row>
    <row r="7" spans="1:10" ht="12.75">
      <c r="A7" s="12">
        <v>5</v>
      </c>
      <c r="B7" s="13" t="s">
        <v>46</v>
      </c>
      <c r="C7" s="14" t="s">
        <v>20</v>
      </c>
      <c r="D7" s="14">
        <v>2000</v>
      </c>
      <c r="E7" s="15"/>
      <c r="F7" s="15">
        <f t="shared" si="0"/>
        <v>0</v>
      </c>
      <c r="G7" s="16"/>
      <c r="H7" s="15">
        <f t="shared" si="1"/>
        <v>0</v>
      </c>
      <c r="I7" s="15">
        <f t="shared" si="2"/>
        <v>0</v>
      </c>
      <c r="J7" s="17"/>
    </row>
    <row r="8" spans="1:10" ht="25.5">
      <c r="A8" s="12">
        <v>6</v>
      </c>
      <c r="B8" s="13" t="s">
        <v>47</v>
      </c>
      <c r="C8" s="14" t="s">
        <v>20</v>
      </c>
      <c r="D8" s="14">
        <v>600</v>
      </c>
      <c r="E8" s="15"/>
      <c r="F8" s="15">
        <f t="shared" si="0"/>
        <v>0</v>
      </c>
      <c r="G8" s="16"/>
      <c r="H8" s="15">
        <f t="shared" si="1"/>
        <v>0</v>
      </c>
      <c r="I8" s="15">
        <f t="shared" si="2"/>
        <v>0</v>
      </c>
      <c r="J8" s="17"/>
    </row>
    <row r="9" spans="1:10" ht="12.75">
      <c r="A9" s="12">
        <v>7</v>
      </c>
      <c r="B9" s="13" t="s">
        <v>48</v>
      </c>
      <c r="C9" s="14" t="s">
        <v>20</v>
      </c>
      <c r="D9" s="14">
        <v>300</v>
      </c>
      <c r="E9" s="15"/>
      <c r="F9" s="15">
        <f t="shared" si="0"/>
        <v>0</v>
      </c>
      <c r="G9" s="16"/>
      <c r="H9" s="15">
        <f t="shared" si="1"/>
        <v>0</v>
      </c>
      <c r="I9" s="15">
        <f t="shared" si="2"/>
        <v>0</v>
      </c>
      <c r="J9" s="17"/>
    </row>
    <row r="10" spans="1:10" ht="39" thickBot="1">
      <c r="A10" s="105">
        <v>8</v>
      </c>
      <c r="B10" s="106" t="s">
        <v>49</v>
      </c>
      <c r="C10" s="107" t="s">
        <v>20</v>
      </c>
      <c r="D10" s="107">
        <v>200</v>
      </c>
      <c r="E10" s="15"/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J10" s="17"/>
    </row>
    <row r="11" spans="1:10" ht="12.75" hidden="1">
      <c r="A11" s="33">
        <v>19</v>
      </c>
      <c r="B11" s="34"/>
      <c r="C11" s="35"/>
      <c r="D11" s="35"/>
      <c r="E11" s="36"/>
      <c r="F11" s="36"/>
      <c r="G11" s="37"/>
      <c r="H11" s="36"/>
      <c r="I11" s="36"/>
      <c r="J11" s="36"/>
    </row>
    <row r="12" spans="1:10" ht="13.5" thickBot="1">
      <c r="A12" s="2"/>
      <c r="E12" s="28" t="s">
        <v>16</v>
      </c>
      <c r="F12" s="29">
        <f>SUM(F3:F10)</f>
        <v>0</v>
      </c>
      <c r="G12" s="30"/>
      <c r="H12" s="29">
        <f>SUM(H3:H10)</f>
        <v>0</v>
      </c>
      <c r="I12" s="29">
        <f>SUM(I3:I10)</f>
        <v>0</v>
      </c>
      <c r="J12" s="31"/>
    </row>
  </sheetData>
  <printOptions/>
  <pageMargins left="0.7479166666666667" right="0.7479166666666667" top="1.120138888888889" bottom="0.9840277777777777" header="0.5902777777777778" footer="0.5118055555555555"/>
  <pageSetup horizontalDpi="300" verticalDpi="300" orientation="landscape" paperSize="9" r:id="rId1"/>
  <headerFooter alignWithMargins="0">
    <oddHeader>&amp;CPAKIET  NR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bear</cp:lastModifiedBy>
  <cp:lastPrinted>2010-02-19T13:18:51Z</cp:lastPrinted>
  <dcterms:modified xsi:type="dcterms:W3CDTF">2010-03-15T12:57:25Z</dcterms:modified>
  <cp:category/>
  <cp:version/>
  <cp:contentType/>
  <cp:contentStatus/>
</cp:coreProperties>
</file>