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tabRatio="802" activeTab="0"/>
  </bookViews>
  <sheets>
    <sheet name="Część 1" sheetId="1" r:id="rId1"/>
    <sheet name="Część 2" sheetId="2" r:id="rId2"/>
    <sheet name="Część 3" sheetId="3" r:id="rId3"/>
    <sheet name="Część 4" sheetId="4" r:id="rId4"/>
    <sheet name="Część 5" sheetId="5" r:id="rId5"/>
    <sheet name="Część 6" sheetId="6" r:id="rId6"/>
    <sheet name="Część 7" sheetId="7" r:id="rId7"/>
    <sheet name="Część 8" sheetId="8" r:id="rId8"/>
    <sheet name="Część 9" sheetId="9" r:id="rId9"/>
    <sheet name="Część 10" sheetId="10" r:id="rId10"/>
    <sheet name="Część 11" sheetId="11" r:id="rId11"/>
    <sheet name="Część 12" sheetId="12" r:id="rId12"/>
    <sheet name="Część 13" sheetId="13" r:id="rId13"/>
    <sheet name="Część 14" sheetId="14" r:id="rId14"/>
    <sheet name="Część 15" sheetId="15" r:id="rId15"/>
    <sheet name="Część 16" sheetId="16" r:id="rId16"/>
    <sheet name="Część 17" sheetId="17" r:id="rId17"/>
    <sheet name="Część 18" sheetId="18" r:id="rId18"/>
    <sheet name="Część 19" sheetId="19" r:id="rId19"/>
    <sheet name="Część 20" sheetId="20" r:id="rId20"/>
  </sheets>
  <definedNames>
    <definedName name="_xlnm.Print_Area">'Część 1'!$A$1:$J$3</definedName>
    <definedName name="_xlnm.Print_Area_1">"$#ODWOŁANIE.$A$1:$J$2"</definedName>
    <definedName name="_xlnm.Print_Area_10">"$#ODWOŁANIE.$A$1:$J$2"</definedName>
    <definedName name="_xlnm.Print_Area_11">'Część 2'!$A$1:$J$6</definedName>
    <definedName name="_xlnm.Print_Area_12">'Część 3'!$A$1:$J$6</definedName>
    <definedName name="_xlnm.Print_Area_13">'Część 4'!$A$1:$J$4</definedName>
    <definedName name="_xlnm.Print_Area_14">'Część 5'!$A$1:$J$9</definedName>
    <definedName name="_xlnm.Print_Area_15">'Część 6'!$A$1:$J$4</definedName>
    <definedName name="_xlnm.Print_Area_16">'Część 7'!$A$1:$J$8</definedName>
    <definedName name="_xlnm.Print_Area_17">'Część 8'!$A$1:$J$4</definedName>
    <definedName name="_xlnm.Print_Area_2">"$#ODWOŁANIE.$A$1:$J$3"</definedName>
    <definedName name="_xlnm.Print_Area_3">'Część 9'!$A$1:$J$5</definedName>
    <definedName name="_xlnm.Print_Area_4">'Część 10'!$A$1:$J$7</definedName>
    <definedName name="_xlnm.Print_Area_5">'Część 11'!$A$1:$J$4</definedName>
    <definedName name="_xlnm.Print_Area_6">'Część 12'!$A$1:$J$4</definedName>
    <definedName name="_xlnm.Print_Area_7">'Część 13'!$A$1:$J$4</definedName>
    <definedName name="_xlnm.Print_Area_8">"$#ODWOŁANIE.$A$1:$J$3"</definedName>
    <definedName name="_xlnm.Print_Area_9">#REF!</definedName>
    <definedName name="_xlnm.Print_Area" localSheetId="0">'Część 1'!$A$1:$J$3</definedName>
    <definedName name="_xlnm.Print_Area" localSheetId="9">'Część 10'!$A$1:$J$7</definedName>
    <definedName name="_xlnm.Print_Area" localSheetId="10">'Część 11'!$A$1:$J$4</definedName>
    <definedName name="_xlnm.Print_Area" localSheetId="11">'Część 12'!$A$1:$J$4</definedName>
    <definedName name="_xlnm.Print_Area" localSheetId="12">'Część 13'!$A$1:$J$4</definedName>
    <definedName name="_xlnm.Print_Area" localSheetId="13">'Część 14'!$A$1:$J$5</definedName>
    <definedName name="_xlnm.Print_Area" localSheetId="14">'Część 15'!$A$1:$I$6</definedName>
    <definedName name="_xlnm.Print_Area" localSheetId="15">'Część 16'!$A$1:$J$45</definedName>
    <definedName name="_xlnm.Print_Area" localSheetId="16">'Część 17'!$A$1:$J$4</definedName>
    <definedName name="_xlnm.Print_Area" localSheetId="17">'Część 18'!$A$1:$J$4</definedName>
    <definedName name="_xlnm.Print_Area" localSheetId="18">'Część 19'!$A$1:$J$4</definedName>
    <definedName name="_xlnm.Print_Area" localSheetId="1">'Część 2'!$A$1:$J$6</definedName>
    <definedName name="_xlnm.Print_Area" localSheetId="19">'Część 20'!$A$1:$J$4</definedName>
    <definedName name="_xlnm.Print_Area" localSheetId="2">'Część 3'!$A$1:$J$6</definedName>
    <definedName name="_xlnm.Print_Area" localSheetId="3">'Część 4'!$A$1:$J$4</definedName>
    <definedName name="_xlnm.Print_Area" localSheetId="4">'Część 5'!$A$1:$J$9</definedName>
    <definedName name="_xlnm.Print_Area" localSheetId="5">'Część 6'!$A$1:$J$4</definedName>
    <definedName name="_xlnm.Print_Area" localSheetId="6">'Część 7'!$A$1:$J$8</definedName>
    <definedName name="_xlnm.Print_Area" localSheetId="7">'Część 8'!$A$1:$J$4</definedName>
    <definedName name="_xlnm.Print_Area" localSheetId="8">'Część 9'!$A$1:$J$5</definedName>
  </definedNames>
  <calcPr fullCalcOnLoad="1"/>
</workbook>
</file>

<file path=xl/sharedStrings.xml><?xml version="1.0" encoding="utf-8"?>
<sst xmlns="http://schemas.openxmlformats.org/spreadsheetml/2006/main" count="420" uniqueCount="151">
  <si>
    <t>LP</t>
  </si>
  <si>
    <t>Nazwa przedmiotu zamówienia</t>
  </si>
  <si>
    <t>Jednostka miary</t>
  </si>
  <si>
    <t xml:space="preserve">Ilość </t>
  </si>
  <si>
    <t>Cena jednostkowa netto</t>
  </si>
  <si>
    <t>Cena całkowita netto dla każdej z pozycji                        ( poz 4x5 )</t>
  </si>
  <si>
    <t>Stawka podatku VAT                       ( w % )</t>
  </si>
  <si>
    <t>Wartość podatku VAT                            ( poz.6x7 )</t>
  </si>
  <si>
    <t>Wartość ogółem brutto                               ( poz.6+8 )</t>
  </si>
  <si>
    <t>Producent</t>
  </si>
  <si>
    <t>op.</t>
  </si>
  <si>
    <t>RAZEM</t>
  </si>
  <si>
    <t>Cena całkowita netto dla każdej z pozycji                          ( poz 4x5 )</t>
  </si>
  <si>
    <t>Wartość podatku VAT                        ( poz.6x7 )</t>
  </si>
  <si>
    <t>Serweta 2-warstwowa,nieprzylepna,jałowa,75x90cm</t>
  </si>
  <si>
    <t>szt</t>
  </si>
  <si>
    <t>Cena całkowita netto dla każdej z pozycji              ( poz 4x5 )</t>
  </si>
  <si>
    <t>Jednorazowy cewnik typu Nelaton CH 08 – CH 24, dł. 40cm</t>
  </si>
  <si>
    <t>Wieszak do worków na mocz</t>
  </si>
  <si>
    <t>Zgłębnik żołądkowy  dł. 125cm</t>
  </si>
  <si>
    <t>Cena całkowita netto dla każdej z pozycji                    ( poz 4x5 )</t>
  </si>
  <si>
    <t>Przeżroczysty,samoprzylepny opatrunek z foli poliuretanowej  10x15cm,op x 50 sztuk,hipoalergiczny</t>
  </si>
  <si>
    <t xml:space="preserve">Cewnik urologiczny Foley silikon 100% </t>
  </si>
  <si>
    <t>Zestaw do lewatywy z miękkim cewnikiem i min. 2 otworami bocznymi</t>
  </si>
  <si>
    <t>Maseczka ratunkowa</t>
  </si>
  <si>
    <t>Przyrząd do przetaczania nitrogliceryny</t>
  </si>
  <si>
    <t>wejścia.</t>
  </si>
  <si>
    <t>Cena całkowita netto dla każdej z pozycji                      ( poz 4x5 )</t>
  </si>
  <si>
    <t>op</t>
  </si>
  <si>
    <t>Przyrząd do przetaczania płynów infuzyjnych wykonany z PCV,  o długości komory min 6cm ,  dren o długości 150cm z przeźroczystym łącznikiem luer-lock na jego końcu. Opakowanie folia-papier</t>
  </si>
  <si>
    <t>Maska krtaniowa jednorazowego użytku, rozm. 30-50 kg, 50-70 kg, 70-100 kg, mankiet niskociśnieniowy, przezroczysta, z niebieskim mankietem, wykonana z silikonu. Pakowana podwójnie (folia/papier + kartonik)</t>
  </si>
  <si>
    <t>Cewnik Foleya  z końcówką Tiemanna, dwudrożny , balon 5-10ml, CH 12- CH 22</t>
  </si>
  <si>
    <t>szt.</t>
  </si>
  <si>
    <t>Maska tlenowa z workiem XL dla dorosłych</t>
  </si>
  <si>
    <t xml:space="preserve">Dren tlenowy wykonany z PCV, odporny na załamania o dł. 2,1m oraz 4,26m, o przekroju gwiazdkowym, sterylny, op. foliowe </t>
  </si>
  <si>
    <t>Cewnik zewnętrzny z materiału silikonowego, samoprzylepny Rozmiar 020-041mm</t>
  </si>
  <si>
    <t>Cena całkowita netto dla każdej z pozycji                               ( poz 4x5 )</t>
  </si>
  <si>
    <t>sztuka</t>
  </si>
  <si>
    <t>Dren do próżni o dł. 2m,sterylny o średnicy wewn. 6mm i zakończeniach lejek-łącznik do cewnika górnych dróg oddechowych.</t>
  </si>
  <si>
    <t>Dren łączący uniwersalny o dł.30mb, z możliwością odcinania.</t>
  </si>
  <si>
    <t>Maska tlenowa z nebulizatorem, wykonana z PCV, z drenem dla dorosłych, standardowa , elastyczne paski, sterylna</t>
  </si>
  <si>
    <t>Termometr lekarski bezrtęciowy, cieczowy, ze szkła,zakres pomiarów 32 -42 st.</t>
  </si>
  <si>
    <t>przedmiot zamówienia</t>
  </si>
  <si>
    <t>1.</t>
  </si>
  <si>
    <t>2.</t>
  </si>
  <si>
    <t>Koreczek do kaniul. Opakowanie 100szt. Ten sam producent co kaniule</t>
  </si>
  <si>
    <t>3.</t>
  </si>
  <si>
    <t>Obturator do wenflonów zgodnie z rozmiarem i producentem kaniul</t>
  </si>
  <si>
    <t>\</t>
  </si>
  <si>
    <t>4.</t>
  </si>
  <si>
    <t>Przyrząd do przetaczania krwi wykonany z PCV. Komora kroplowa o długości min. 10cm. Filtr 200µm, regulator przepływu z miejscem do podwieszenia drenu, dren o długości 150cm z przeźroczystym łącznikiem luer-lock na jego końcu. Opakowanie folia-papier</t>
  </si>
  <si>
    <t>5.</t>
  </si>
  <si>
    <t>Strzykawka do pompy infuzyjnej 50ml, trzyczęściowa luer lock z zabezpieczeniem przed przypadkowym wysunięciem tłoka</t>
  </si>
  <si>
    <t>6.</t>
  </si>
  <si>
    <t>Strzykawka dwuczęściowa 2ml. Luer jednorazowego użytku z mlecznym tłokiem do łatwiejszego odczytu wypełnionej strzykawki, nie zawierająca lateksu, czarną widoczną skalą, wykonanie: kopolimer etylenowo-propylenowy. Z rozszerzoną skalą . a’100szt.</t>
  </si>
  <si>
    <t>7.</t>
  </si>
  <si>
    <t>Strzykawka dwuczęściowa 5ml. Luer jednorazowego użytku z mlecznym tłokiem do łatwiejszego odczytu wypełnionej strzykawki, nie zawierająca lateksu, czarną widoczną skalą, wykonanie: kopolimer etylenowo-propylenowy. Z rozszerzoną skalą . a’100szt.</t>
  </si>
  <si>
    <t>8.</t>
  </si>
  <si>
    <t>Strzykawka dwuczęściowa 10ml. Luer jednorazowego użytku z mlecznym tłokiem do łatwiejszego odczytu wypełnionej strzykawki, nie zawierająca lateksu, czarną widoczną skalą, wykonanie: kopolimer etylenowo-propylenowy. Z rozszerzoną skalą . a’100szt.</t>
  </si>
  <si>
    <t>9.</t>
  </si>
  <si>
    <t>Strzykawka dwuczęściowa 20ml. Luer jednorazowego użytku z mlecznym tłokiem do łatwiejszego odczytu wypełnionej strzykawki, nie zawierająca lateksu, czarną widoczną skalą, wykonanie: kopolimer etylenowo-propylenowy. Z rozszerzoną skalą . a’100szt.</t>
  </si>
  <si>
    <t>10.</t>
  </si>
  <si>
    <t>Strzykawka 3 częściowa cewnikowa Janeta, 100ml j.u., jałowa, dodatkowo łącznik luer, z widoczną kontrastującą skalą,</t>
  </si>
  <si>
    <t>11.</t>
  </si>
  <si>
    <t>12.</t>
  </si>
  <si>
    <t>13.</t>
  </si>
  <si>
    <t>Chustka trójkątna włókninowa 136x96x96</t>
  </si>
  <si>
    <t>14.</t>
  </si>
  <si>
    <t>15.</t>
  </si>
  <si>
    <t>Łopatka drewniana x 100szt</t>
  </si>
  <si>
    <t>16.</t>
  </si>
  <si>
    <t>Kubek do moczu poj. 100 ml</t>
  </si>
  <si>
    <t>17.</t>
  </si>
  <si>
    <t>Kieliszki szklane ze skalą numeryczną</t>
  </si>
  <si>
    <t>18.</t>
  </si>
  <si>
    <t>19.</t>
  </si>
  <si>
    <t xml:space="preserve">Igły do penów 0,30 x 8mm (30G) x 100szt. </t>
  </si>
  <si>
    <t>20.</t>
  </si>
  <si>
    <t>Podkład nieprzemakalny dzianina bawełniano-poliestrowa typu frotte, wielokrotnego użycia 140/90 cm</t>
  </si>
  <si>
    <t>21.</t>
  </si>
  <si>
    <t>Przedłużacz do pomp, bursztynowy,150cm</t>
  </si>
  <si>
    <t>22.</t>
  </si>
  <si>
    <t>Strzykawka 50ml j.u. bursztynowa, 3 cz.</t>
  </si>
  <si>
    <t>23.</t>
  </si>
  <si>
    <t>Cewnik urologiczny Foley silikonowany CH 12 - CH 30 pakowany podwójnie folia-papier, folia</t>
  </si>
  <si>
    <t>24.</t>
  </si>
  <si>
    <t>Przedłużacz do pomp infuzyjnych Luer-Lock, dł. 1500</t>
  </si>
  <si>
    <t>25.</t>
  </si>
  <si>
    <t>Kranik trójdrożny z przedłużaczem 7cm, 10cm, 25cm</t>
  </si>
  <si>
    <t>26.</t>
  </si>
  <si>
    <t>27.</t>
  </si>
  <si>
    <t>Jednorazowy aplikator gąbkowy do higieny jamy ustnej; suche pałeczki do zwilżania ust wodą lub płynami oraz do czyszczenia jamy ustnej, zębów, dziąseł i wewnętrznej strony policzków. Bez zawartości lateksu, hypoalergiczne. Długość całkowita 15,5 cm, dł. gąbki 20x26mm.  Pakowany pojedynczo. (a'144sz.)</t>
  </si>
  <si>
    <t xml:space="preserve">op. </t>
  </si>
  <si>
    <t>28.</t>
  </si>
  <si>
    <t>Bezigłowy zawór przeznaczony do podawania leków/płynów. Pasujący do wszystkich standardowych strzykawek zapewniający szczelne zamknięcie. Do 140 uruchomień do 7 dni. Nie zawiera PCW, ani lateksy. A'50szt. Ten sam producent co kaniule</t>
  </si>
  <si>
    <t>29.</t>
  </si>
  <si>
    <t>30.</t>
  </si>
  <si>
    <t>Cewnik do podawania tlenu przez nos z drenem o dł. 200 cm, wykonany z PCV z miękkimi końcówkami, końcówka pasująca do reduktora tlenowego, sterylny, op. foliowe</t>
  </si>
  <si>
    <t>31.</t>
  </si>
  <si>
    <t>Staza automatyczna uciskowa ze sprzączką wytrzymałą z tworzywa sztucznego, zwalniana przyciskiem umieszczonym na sprzączce</t>
  </si>
  <si>
    <t>32.</t>
  </si>
  <si>
    <t>33.</t>
  </si>
  <si>
    <t>Skalpel jednorazowy na plastikowym trzonku sterylny, zabezpieczony plastikową nakładką na ostrzu, rozmiar 10,0 - 20,0 x 10 sztuk</t>
  </si>
  <si>
    <t>34.</t>
  </si>
  <si>
    <t>Maska chirurgiczna fliselinowa z gumką</t>
  </si>
  <si>
    <t>35.</t>
  </si>
  <si>
    <t>Maska tlenowa z drenem, wykonana z PCV, z drenem o dł. 210 cm, sterylna, op. foliowe, rozmiar S-XL</t>
  </si>
  <si>
    <t>36.</t>
  </si>
  <si>
    <t>Rurka ustno-gardłowa sterylna, rozmiar oznaczony kolorem, pakowana papier-folia, atraumatyczne zakończenie rurki, rozmiar 3, 4, 5</t>
  </si>
  <si>
    <t>37.</t>
  </si>
  <si>
    <t>Pojemnik na odpady medyczne w czerwonym kolorze, pojemność 1 litr okrągły</t>
  </si>
  <si>
    <t>38.</t>
  </si>
  <si>
    <t>Pojemnik na odpady medyczne w czerwonym kolorze, pojemność 2 litry okrągły</t>
  </si>
  <si>
    <t>39.</t>
  </si>
  <si>
    <t xml:space="preserve">Opatrunek do mocowania kaniul,włókninowy, samoprzylepny,jałowy, 6cm x 8cm a 100 sztuk </t>
  </si>
  <si>
    <t>40.</t>
  </si>
  <si>
    <t>Fartuch chirurgiczny, fliselinowy x 100 sztuk</t>
  </si>
  <si>
    <t>41.</t>
  </si>
  <si>
    <t>Cewnik do odsysania górnych dróg oddechowych CH10 - CH18. Średnica otworów bocznych nie może przekraczać 50% otworu centralnego, powierzchnia zmrożona, dł. 60cm. Otwory naprzeciwległe. Barwny i numeryczny kod rozmiaru na konektorze.</t>
  </si>
  <si>
    <t>Zgłębnik żołądkowy  silikonowy, skalowany co 5cm, nitka RTG wzdłuż całego zgłębnika, reduktor luer, 2 otwory boczne naprzemianległe, długość 120cm, CH 12-20. Pakowany podwójnie</t>
  </si>
  <si>
    <t>Razem</t>
  </si>
  <si>
    <t>Szczoteczka do zębów z możliwością odsysania,opakowanie x 50 sztuk</t>
  </si>
  <si>
    <t>Zaproponowany odpowiednik leku</t>
  </si>
  <si>
    <t>opakowanie</t>
  </si>
  <si>
    <t>42.</t>
  </si>
  <si>
    <r>
      <t xml:space="preserve">Rękawice diagnostyczne niejałowe, winylowe bezpudrowe,rolowany brzeg mankietu,nie zawierają lateksu,niezróżnicowane na prawą i lewą rękę.Pakowane x 100 sztuk, rozmiar S-L  </t>
    </r>
    <r>
      <rPr>
        <b/>
        <sz val="10"/>
        <rFont val="Arial"/>
        <family val="2"/>
      </rPr>
      <t>PRÓBKA</t>
    </r>
  </si>
  <si>
    <r>
      <t xml:space="preserve"> Jednorazowe ściereczki do osuszania ciała, wykonane w 100% z celulozy rozm. 30X40cm, gramatura 60g, grubość 0,95mm, op.x 50 sztuk, zgrzewane w folię </t>
    </r>
    <r>
      <rPr>
        <b/>
        <sz val="10"/>
        <rFont val="Arial"/>
        <family val="2"/>
      </rPr>
      <t>PRÓBKA</t>
    </r>
  </si>
  <si>
    <r>
      <t xml:space="preserve">Szczoteczka do czyszczenia rurek tracheostomijnych, mała – </t>
    </r>
    <r>
      <rPr>
        <b/>
        <sz val="10"/>
        <color indexed="8"/>
        <rFont val="Arial"/>
        <family val="2"/>
      </rPr>
      <t>PRÓBKA</t>
    </r>
  </si>
  <si>
    <r>
      <t>Cewnik zewnętrzny z materiału lateksowego, samoprzylepny z plastikowym aplikatorem                     Rozmiar 020-041mm +</t>
    </r>
    <r>
      <rPr>
        <b/>
        <sz val="10"/>
        <rFont val="Arial"/>
        <family val="2"/>
      </rPr>
      <t xml:space="preserve"> PRÓBKA </t>
    </r>
  </si>
  <si>
    <r>
      <t>Sterylny zestaw do cewnikowania pęcherza moczowego zawierający: -pęseta tupfery-kule 20x20-6sztuk, serwetę nieprzemakalną z warstwą chłonną 50x50 – sztuka, serwetę nieprzemakalną z warstwą chłonną 50x 60cm z otworem min. 5cm – 1 sztuka, rękawiczki M – 1 para, opakowanie typu twardy blister z min. dwiema komorami umożliwiające wlanie płynów.Ułożenie sprzętu w zestawie umożliwiające wykonanie zabiegu w sposób jałowy przez jedną osobę. +</t>
    </r>
    <r>
      <rPr>
        <b/>
        <sz val="10"/>
        <rFont val="Arial"/>
        <family val="2"/>
      </rPr>
      <t xml:space="preserve"> PRÓBKA</t>
    </r>
  </si>
  <si>
    <r>
      <t>Sterylny żel znieczulający przeznaczony m.in. do cewnikowania pęcherza moczowego, wymiany wszelkiego rodzaju cewników oraz do intubacji. Wygodne do aplikacji, bezlateksowe ampułkostrzykawki. Na każdej pojedynczej strzykawce oznaczony pełny skład chemiczny żelu oraz data ważności produktu. W składzie m.in. lignokaina i chlorheksydyna. Bez zawartości wody. Sterylizowany parą wodną lub radiacyjnie Opakowanie zbiorcze a'25 sztuk. +</t>
    </r>
    <r>
      <rPr>
        <b/>
        <sz val="10"/>
        <rFont val="Arial"/>
        <family val="2"/>
      </rPr>
      <t xml:space="preserve"> PRÓBKA</t>
    </r>
  </si>
  <si>
    <r>
      <t xml:space="preserve">Plastry do tapingu, K-Active Tape, 5m x 5cm , elastyczność 130-140%,rozciągliwość tylko na długość, ciężar i grubość zbliżona do parametrów skóry, wodoodporne, nie zawierają leków i latexu. Dostępne w różnych kolorach ( niebieski, beżowy, czarny, różowy)  + </t>
    </r>
    <r>
      <rPr>
        <b/>
        <sz val="10"/>
        <color indexed="8"/>
        <rFont val="Arial"/>
        <family val="2"/>
      </rPr>
      <t xml:space="preserve">PRÓBKA   </t>
    </r>
    <r>
      <rPr>
        <sz val="10"/>
        <color indexed="8"/>
        <rFont val="Arial"/>
        <family val="2"/>
      </rPr>
      <t xml:space="preserve">                         </t>
    </r>
  </si>
  <si>
    <r>
      <t xml:space="preserve">Ustnik prosty ,jednorazowy do inhalatora Thomex, Tajfun, UH1  + </t>
    </r>
    <r>
      <rPr>
        <b/>
        <sz val="10"/>
        <rFont val="Arial"/>
        <family val="2"/>
      </rPr>
      <t xml:space="preserve"> PRÓBKA</t>
    </r>
  </si>
  <si>
    <t>Rurka intubacyjna z mankietem niskociśnieniowym z otworem Murphiego, posiadająca znacznik RTG na całej długości, mankiet z miękkiego tworzywa, znacznik głębokości osadzania rurki w postaci grubego oringu, zawór luer, gładkie zakończenie krawędzi rurki wykonane z nietoksycznego PCV, termoplastyczne, sterylne, rozmiary rozm.4,5-9,5</t>
  </si>
  <si>
    <r>
      <t xml:space="preserve">Rękawice diagnostyczne  nitrylowe. Teksturowane końcówki palców. a'100 szt. Rozmiar S-XL. Opakowanie każdego rozmiaru w innym kolorze. Grubość pojedynczej ścianki palca 0,10-0,12mm. AQL 1,0. Siła zrywania przed starzeniem min. 8,0N. Zarejestrowane jako wyrób medyczny i środek ochrony osobistej kat. III. Dopuszczone do kontaktu z żywnością (załączyć certyfikat jednostki niezależnej) Przebadane na przenikanie związków chemicznych wg EN 374-3 potwierdzone przez niezależne badania przynajmniej 4 związków chemicznych w tym izopropanol 70% z czasem przenikania min. 60 minut.
Opakowanie x 100 sztuk + </t>
    </r>
    <r>
      <rPr>
        <b/>
        <sz val="10"/>
        <rFont val="Arial"/>
        <family val="2"/>
      </rPr>
      <t>PRÓBKA</t>
    </r>
  </si>
  <si>
    <t>Koreczek typu luer-lock, Combi do centralnego wejścia. Ten sam producent co kaniule</t>
  </si>
  <si>
    <r>
      <t xml:space="preserve">Kanister 1000ml, wielokrotnego użytku, na wkłady workowe, ze skalą pomiarową ,wykonane z przeźroczystego poliwęglanu, wyposazone w zintegrowany zaczep do mocowania oraz króciec obrotowy typu schodkowego,podłączony do źródła próżni. </t>
    </r>
    <r>
      <rPr>
        <b/>
        <sz val="10"/>
        <color indexed="8"/>
        <rFont val="Arial"/>
        <family val="2"/>
      </rPr>
      <t>PRÓBKA</t>
    </r>
  </si>
  <si>
    <t>Serweta 2-warstwowa 50x(60-,70)cm,nieprzylepna,jałowa z centralnym otworem(6x8cm)</t>
  </si>
  <si>
    <r>
      <t>Pinceta medyczna jednorazowego użycia o wzmocnionych ramionach  (d.w. i seria na opakowaniu) otwierane aseptycznie +</t>
    </r>
    <r>
      <rPr>
        <b/>
        <sz val="10"/>
        <color indexed="8"/>
        <rFont val="Arial"/>
        <family val="2"/>
      </rPr>
      <t xml:space="preserve"> PRÓBKA</t>
    </r>
  </si>
  <si>
    <r>
      <t xml:space="preserve">Zatyczka do cewników urologicznych w kolorze granatowym lub czerwonym </t>
    </r>
    <r>
      <rPr>
        <b/>
        <sz val="10"/>
        <color indexed="8"/>
        <rFont val="Arial"/>
        <family val="2"/>
      </rPr>
      <t>PRÓBKA</t>
    </r>
  </si>
  <si>
    <t>Rękawice diagnostyczne nitrylowe do badań z wewnętrzną warstwą z serycyną- łagodząco- nawilzającą, o właściwościach bakteriostatycznych, białe, grubość na palcach 0,1 +/-0,01mm mokroteksturowane z dodatkową teksturą na palcach  AQL 1,5, zgodność z normą EN 455, oznakowane jako wyrób medyczny   klasy I  i środek ochrony indywidualnej Kategorii III. Odporne na przenikanie substancji chemicznych zgodnie z normą EN 374-3-3: min.12 substancji ( poza cytostatykami) z wynikami badań na przenikalność wirusów zgodnie z normą ASTM F 1671( fabryczne oznakowanie na opakowaniu)fabryczne oznakowanie dopuszczenia do kontaktu z żywnością potwierdzone okresowo wydawanym certyfikatem jenostki niezależnej. Rozmiary XS-XL , pakowane po 100 sztuk ( XL po 90 )</t>
  </si>
  <si>
    <r>
      <t xml:space="preserve">Rękawice diagnostyczne jałowe,nitrylowe AQL 1,0, zgodne z normą EN 455, rozmiar XS-XL, pakowane w parach o uniwersalnym kształcie + </t>
    </r>
    <r>
      <rPr>
        <b/>
        <sz val="10"/>
        <rFont val="Arial"/>
        <family val="2"/>
      </rPr>
      <t>PRÓBKA</t>
    </r>
  </si>
  <si>
    <r>
      <t xml:space="preserve">Kaniula dożylna obwodowa wykonana z poliuretanu, posiadająca port boczny, samodomykający korek, jałowa, nietoksyczna z kontrastem RTG ( 3 linie RTG), posiadające filtr hydrofobowy, kodem identyfikującym, wbudowany plastikowym lub metalowym element bezpieczeństwa pasywnego nakrywający igłę po wyjęciu w celu zapobiegania przypadkowemu nakłuciu, 24G(0,7x19mm) przepływ 23ml/min; 22G(0,9x25mm) przepływ 36ml/min. ; 20G(1,1x32mm) przepływ 65ml/min. ;  20G(1,1x25mm) przepływ 65ml/min. ; 18G(1,3x45mm) przepływ 95ml/min. ;  18G(1,3x32mm) przepływ 95ml/min. ; 17G(1,5x45mm) przepływ 142ml/min. ; 16G(1,7x45mm) przepływ 200ml/min. ; 14G(2,1x45mm) przepływ 305ml/min. Opakowanie jednostkowe typu TYVEK. a'50szt. Wszystkie kaniule jednego producenta. </t>
    </r>
    <r>
      <rPr>
        <b/>
        <sz val="10"/>
        <rFont val="Arial"/>
        <family val="2"/>
      </rPr>
      <t>PRÓBKA</t>
    </r>
  </si>
  <si>
    <r>
      <t xml:space="preserve">Igła j.u. do pobierania leków z fiolek, rozmiar 1,2x30mm ; 1,2x40mm, z bocznym otworem, z ostrzem typu pencil-pointe, sterylizowana EO, (opakowanie 100 szt.). Wszystkie igły jednego producenta. </t>
    </r>
    <r>
      <rPr>
        <b/>
        <sz val="10"/>
        <rFont val="Arial"/>
        <family val="2"/>
      </rPr>
      <t>PRÓBKA</t>
    </r>
  </si>
  <si>
    <r>
      <t xml:space="preserve">Igła iniekcyjna j.u., posiadająca ostre zakończenie, musi być odporna na odkształcenia, drożna, sterylna, rozmiar: 0,33x12mm ; 0,45x12mm ; 0,45x22mm ; 0,50x19mm ; 0,50x25mm ; 0,60x30mm ; 0,70x30mm ; 0,80x16mm ; 0,80x40mm ; 0,90x40mm  – na opakowaniu jednostkowym oznaczona długość ostrza (opakowanie 100 szt.) Wszystkie igły jednego producenta. </t>
    </r>
    <r>
      <rPr>
        <b/>
        <sz val="10"/>
        <rFont val="Arial"/>
        <family val="2"/>
      </rPr>
      <t>PRÓBKA</t>
    </r>
  </si>
  <si>
    <r>
      <t>Nakłuwacze x100 szt  2,4 mm 21G w kształcie grzybka +</t>
    </r>
    <r>
      <rPr>
        <b/>
        <sz val="10"/>
        <color indexed="8"/>
        <rFont val="Arial"/>
        <family val="2"/>
      </rPr>
      <t xml:space="preserve"> PRÓBKA</t>
    </r>
  </si>
  <si>
    <r>
      <t xml:space="preserve">Kaseta na leki dzienna (3- lub 4-komorowa) mała, zamykana- </t>
    </r>
    <r>
      <rPr>
        <b/>
        <sz val="10"/>
        <color indexed="8"/>
        <rFont val="Arial"/>
        <family val="2"/>
      </rPr>
      <t>PRÓBKA</t>
    </r>
  </si>
  <si>
    <r>
      <t>Worki do zbiórki moczu sterylne, pojemność 2l +</t>
    </r>
    <r>
      <rPr>
        <b/>
        <sz val="10"/>
        <rFont val="Arial"/>
        <family val="2"/>
      </rPr>
      <t xml:space="preserve"> PRÓBKA</t>
    </r>
  </si>
  <si>
    <r>
      <t xml:space="preserve">Przecinarka do tabletek, pakowana pojedynczo – </t>
    </r>
    <r>
      <rPr>
        <b/>
        <sz val="10"/>
        <color indexed="8"/>
        <rFont val="Arial"/>
        <family val="2"/>
      </rPr>
      <t>PRÓBKA</t>
    </r>
  </si>
  <si>
    <r>
      <t>Wkład jednorazowy workowy 1000ml, z proszkiem żelującym, z trwale dołączoną pokrywą,uszczelniane automatycznie po włączeniu ssania, z zastawką zapobiegającą wypływowi wydzieliny do źródła próżni,posiadające w pokrywie obrotowy króciec przyłączeniowy typu schodkowego o średnicy min. 7mm z opcją ortopedyczną o śr. wewn.min. 12mm, sprasowane, ułatwiające magazynowanie</t>
    </r>
    <r>
      <rPr>
        <b/>
        <sz val="10"/>
        <color indexed="8"/>
        <rFont val="Arial"/>
        <family val="2"/>
      </rPr>
      <t>. PRÓBKA</t>
    </r>
  </si>
  <si>
    <t xml:space="preserve">Rekawice diagnostyczne nitrylowe, bezpudrowe,teksturowane końcówki palców. Rekawice z wewnętrzną warstwą łagodząco-nawilżającą, z koloidialnym roztworem mączki owsianej. Opakowanie a'200 szt. Rozmiar S, M, L. Grubość pojedyńczej ścianki palca 0,09-0,11 mm. AQL 1,0. Spełnienie wymagań (długość, grubość, poziom AQL) potwierdzić protokołami badań producenta. Podwójnie zarejestrowane jako wyrób medyczny i srodek ochrony osobistej kat. III. Załaczyć badania jednostki niezależnej na przenikanie substancji chemicznych wg EN 374-3, w tym chlorheksydyna 4%. Na opakowaniu fabrycznie oznakowana: data produkcji, data ważności, nr serii.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</si>
</sst>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415]d\ mmmm\ yyyy"/>
    <numFmt numFmtId="166" formatCode="#,##0.00\ &quot;zł&quot;"/>
    <numFmt numFmtId="167" formatCode="#,##0.000\ &quot;zł&quot;"/>
    <numFmt numFmtId="168" formatCode="#,##0.0\ &quot;zł&quot;"/>
  </numFmts>
  <fonts count="48">
    <font>
      <sz val="10"/>
      <name val="Arial"/>
      <family val="2"/>
    </font>
    <font>
      <sz val="10"/>
      <color indexed="8"/>
      <name val="Arial1"/>
      <family val="0"/>
    </font>
    <font>
      <b/>
      <sz val="10"/>
      <name val="Arial Narrow"/>
      <family val="2"/>
    </font>
    <font>
      <b/>
      <sz val="10"/>
      <name val="Arial"/>
      <family val="2"/>
    </font>
    <font>
      <sz val="10"/>
      <name val="Arial Narrow"/>
      <family val="2"/>
    </font>
    <font>
      <sz val="10"/>
      <color indexed="8"/>
      <name val="Arial"/>
      <family val="2"/>
    </font>
    <font>
      <sz val="10"/>
      <color indexed="10"/>
      <name val="Arial"/>
      <family val="2"/>
    </font>
    <font>
      <sz val="11"/>
      <color indexed="8"/>
      <name val="Calibri"/>
      <family val="2"/>
    </font>
    <font>
      <sz val="12"/>
      <name val="Arial Narrow"/>
      <family val="2"/>
    </font>
    <font>
      <sz val="10"/>
      <color indexed="8"/>
      <name val="Arial Narrow"/>
      <family val="2"/>
    </font>
    <font>
      <sz val="11"/>
      <color indexed="56"/>
      <name val="Calibri"/>
      <family val="2"/>
    </font>
    <font>
      <sz val="11"/>
      <name val="Calibri"/>
      <family val="2"/>
    </font>
    <font>
      <sz val="11"/>
      <color indexed="8"/>
      <name val="Arial"/>
      <family val="2"/>
    </font>
    <font>
      <b/>
      <sz val="10"/>
      <color indexed="8"/>
      <name val="Arial"/>
      <family val="2"/>
    </font>
    <font>
      <sz val="10"/>
      <name val="Arial1"/>
      <family val="0"/>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ck">
        <color indexed="8"/>
      </left>
      <right>
        <color indexed="63"/>
      </right>
      <top>
        <color indexed="63"/>
      </top>
      <bottom>
        <color indexed="63"/>
      </bottom>
    </border>
    <border>
      <left>
        <color indexed="63"/>
      </left>
      <right style="thick">
        <color indexed="8"/>
      </right>
      <top>
        <color indexed="63"/>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color indexed="8"/>
      </right>
      <top>
        <color indexed="63"/>
      </top>
      <bottom style="medium"/>
    </border>
    <border>
      <left style="thin">
        <color indexed="8"/>
      </left>
      <right style="thin">
        <color indexed="8"/>
      </right>
      <top>
        <color indexed="63"/>
      </top>
      <bottom style="medium"/>
    </border>
    <border>
      <left style="thin">
        <color indexed="8"/>
      </left>
      <right style="medium"/>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color indexed="63"/>
      </bottom>
    </border>
    <border>
      <left style="thin">
        <color indexed="8"/>
      </left>
      <right style="medium"/>
      <top style="thin">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7" fillId="0" borderId="0">
      <alignment/>
      <protection/>
    </xf>
    <xf numFmtId="0" fontId="7" fillId="0" borderId="0">
      <alignment/>
      <protection/>
    </xf>
    <xf numFmtId="0" fontId="36" fillId="0" borderId="3" applyNumberFormat="0" applyFill="0" applyAlignment="0" applyProtection="0"/>
    <xf numFmtId="0" fontId="37" fillId="29" borderId="4" applyNumberFormat="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42" fillId="27" borderId="1" applyNumberFormat="0" applyAlignment="0" applyProtection="0"/>
    <xf numFmtId="9" fontId="0" fillId="0" borderId="0" applyFill="0" applyBorder="0" applyAlignment="0" applyProtection="0"/>
    <xf numFmtId="9" fontId="0" fillId="0" borderId="0">
      <alignment/>
      <protection/>
    </xf>
    <xf numFmtId="0" fontId="1" fillId="0" borderId="0">
      <alignment/>
      <protection/>
    </xf>
    <xf numFmtId="0" fontId="43"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7" fillId="32" borderId="0" applyNumberFormat="0" applyBorder="0" applyAlignment="0" applyProtection="0"/>
  </cellStyleXfs>
  <cellXfs count="260">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2" fillId="33" borderId="12" xfId="0" applyFont="1" applyFill="1" applyBorder="1" applyAlignment="1">
      <alignment horizontal="center" wrapText="1"/>
    </xf>
    <xf numFmtId="0" fontId="2" fillId="33" borderId="13" xfId="0" applyFont="1" applyFill="1" applyBorder="1" applyAlignment="1">
      <alignment horizontal="center" wrapText="1"/>
    </xf>
    <xf numFmtId="164" fontId="2" fillId="33" borderId="13" xfId="0" applyNumberFormat="1" applyFont="1" applyFill="1" applyBorder="1" applyAlignment="1">
      <alignment horizontal="center" wrapText="1"/>
    </xf>
    <xf numFmtId="9" fontId="2" fillId="33" borderId="13" xfId="0" applyNumberFormat="1" applyFont="1" applyFill="1" applyBorder="1" applyAlignment="1">
      <alignment horizontal="center" wrapText="1"/>
    </xf>
    <xf numFmtId="164" fontId="2" fillId="33" borderId="14" xfId="0" applyNumberFormat="1" applyFont="1" applyFill="1" applyBorder="1" applyAlignment="1">
      <alignment horizontal="center" wrapText="1"/>
    </xf>
    <xf numFmtId="0" fontId="0" fillId="0" borderId="15" xfId="0" applyBorder="1" applyAlignment="1">
      <alignment/>
    </xf>
    <xf numFmtId="0" fontId="0" fillId="0" borderId="16" xfId="0" applyFont="1" applyBorder="1" applyAlignment="1">
      <alignment wrapText="1"/>
    </xf>
    <xf numFmtId="0" fontId="0" fillId="0" borderId="16" xfId="0" applyFont="1" applyBorder="1" applyAlignment="1">
      <alignment/>
    </xf>
    <xf numFmtId="164" fontId="0" fillId="0" borderId="17" xfId="0" applyNumberFormat="1" applyFont="1" applyBorder="1" applyAlignment="1">
      <alignment/>
    </xf>
    <xf numFmtId="9" fontId="0" fillId="0" borderId="17" xfId="56" applyFill="1" applyBorder="1" applyAlignment="1" applyProtection="1">
      <alignment/>
      <protection/>
    </xf>
    <xf numFmtId="0" fontId="0" fillId="0" borderId="18" xfId="0" applyBorder="1" applyAlignment="1">
      <alignment/>
    </xf>
    <xf numFmtId="0" fontId="3" fillId="0" borderId="19" xfId="0" applyFont="1" applyBorder="1" applyAlignment="1">
      <alignment/>
    </xf>
    <xf numFmtId="164" fontId="3" fillId="0" borderId="20" xfId="0" applyNumberFormat="1" applyFont="1" applyBorder="1" applyAlignment="1">
      <alignment/>
    </xf>
    <xf numFmtId="0" fontId="3" fillId="0" borderId="20" xfId="0" applyFont="1" applyBorder="1" applyAlignment="1">
      <alignment/>
    </xf>
    <xf numFmtId="164" fontId="3" fillId="0" borderId="21" xfId="0" applyNumberFormat="1" applyFont="1" applyBorder="1" applyAlignment="1">
      <alignment/>
    </xf>
    <xf numFmtId="0" fontId="3" fillId="0" borderId="0" xfId="0" applyFont="1" applyBorder="1" applyAlignment="1">
      <alignment/>
    </xf>
    <xf numFmtId="1" fontId="2" fillId="33" borderId="22" xfId="0" applyNumberFormat="1" applyFont="1" applyFill="1" applyBorder="1" applyAlignment="1">
      <alignment horizontal="center"/>
    </xf>
    <xf numFmtId="1" fontId="2" fillId="33" borderId="23" xfId="0" applyNumberFormat="1" applyFont="1" applyFill="1" applyBorder="1" applyAlignment="1">
      <alignment horizontal="center"/>
    </xf>
    <xf numFmtId="1" fontId="2" fillId="33" borderId="24" xfId="0" applyNumberFormat="1" applyFont="1" applyFill="1" applyBorder="1" applyAlignment="1">
      <alignment horizontal="center"/>
    </xf>
    <xf numFmtId="0" fontId="4" fillId="0" borderId="22" xfId="0" applyFont="1" applyBorder="1" applyAlignment="1">
      <alignment/>
    </xf>
    <xf numFmtId="0" fontId="5" fillId="0" borderId="23" xfId="0" applyFont="1" applyBorder="1" applyAlignment="1">
      <alignment wrapText="1"/>
    </xf>
    <xf numFmtId="0" fontId="5" fillId="0" borderId="23" xfId="0" applyFont="1" applyBorder="1" applyAlignment="1">
      <alignment/>
    </xf>
    <xf numFmtId="164" fontId="4" fillId="0" borderId="23" xfId="0" applyNumberFormat="1" applyFont="1" applyBorder="1" applyAlignment="1">
      <alignment/>
    </xf>
    <xf numFmtId="164" fontId="0" fillId="0" borderId="23" xfId="0" applyNumberFormat="1" applyFont="1" applyBorder="1" applyAlignment="1">
      <alignment/>
    </xf>
    <xf numFmtId="9" fontId="0" fillId="0" borderId="23" xfId="56" applyFont="1" applyFill="1" applyBorder="1" applyAlignment="1" applyProtection="1">
      <alignment/>
      <protection/>
    </xf>
    <xf numFmtId="164" fontId="4" fillId="0" borderId="24" xfId="0" applyNumberFormat="1" applyFont="1" applyBorder="1" applyAlignment="1">
      <alignment/>
    </xf>
    <xf numFmtId="0" fontId="4" fillId="0" borderId="15" xfId="0" applyFont="1" applyBorder="1" applyAlignment="1">
      <alignment/>
    </xf>
    <xf numFmtId="0" fontId="5" fillId="0" borderId="16" xfId="0" applyFont="1" applyBorder="1" applyAlignment="1">
      <alignment wrapText="1"/>
    </xf>
    <xf numFmtId="0" fontId="5" fillId="0" borderId="16" xfId="0" applyFont="1" applyBorder="1" applyAlignment="1">
      <alignment/>
    </xf>
    <xf numFmtId="164" fontId="0" fillId="0" borderId="16" xfId="0" applyNumberFormat="1" applyFont="1" applyBorder="1" applyAlignment="1">
      <alignment/>
    </xf>
    <xf numFmtId="9" fontId="0" fillId="0" borderId="16" xfId="56" applyFont="1" applyFill="1" applyBorder="1" applyAlignment="1" applyProtection="1">
      <alignment/>
      <protection/>
    </xf>
    <xf numFmtId="164" fontId="4" fillId="0" borderId="18" xfId="0" applyNumberFormat="1" applyFont="1" applyBorder="1" applyAlignment="1">
      <alignment/>
    </xf>
    <xf numFmtId="164" fontId="3" fillId="0" borderId="19" xfId="0" applyNumberFormat="1" applyFont="1" applyBorder="1" applyAlignment="1">
      <alignment/>
    </xf>
    <xf numFmtId="9" fontId="3" fillId="0" borderId="20" xfId="0" applyNumberFormat="1" applyFont="1" applyBorder="1" applyAlignment="1">
      <alignment/>
    </xf>
    <xf numFmtId="164" fontId="3" fillId="0" borderId="0" xfId="0" applyNumberFormat="1" applyFont="1" applyBorder="1" applyAlignment="1">
      <alignment/>
    </xf>
    <xf numFmtId="0" fontId="0" fillId="0" borderId="0" xfId="0" applyBorder="1" applyAlignment="1">
      <alignment wrapText="1"/>
    </xf>
    <xf numFmtId="1" fontId="2" fillId="33" borderId="23" xfId="0" applyNumberFormat="1" applyFont="1" applyFill="1" applyBorder="1" applyAlignment="1">
      <alignment horizontal="center" wrapText="1"/>
    </xf>
    <xf numFmtId="164" fontId="0" fillId="0" borderId="24" xfId="0" applyNumberFormat="1" applyFont="1" applyBorder="1" applyAlignment="1">
      <alignment/>
    </xf>
    <xf numFmtId="0" fontId="0" fillId="0" borderId="22" xfId="0" applyBorder="1" applyAlignment="1">
      <alignment/>
    </xf>
    <xf numFmtId="0" fontId="0" fillId="0" borderId="23" xfId="0" applyFont="1" applyBorder="1" applyAlignment="1">
      <alignment/>
    </xf>
    <xf numFmtId="164" fontId="3" fillId="0" borderId="24" xfId="0" applyNumberFormat="1" applyFont="1" applyBorder="1" applyAlignment="1">
      <alignment/>
    </xf>
    <xf numFmtId="9" fontId="0" fillId="0" borderId="17" xfId="56" applyFont="1" applyFill="1" applyBorder="1" applyAlignment="1" applyProtection="1">
      <alignment/>
      <protection/>
    </xf>
    <xf numFmtId="0" fontId="0" fillId="0" borderId="18" xfId="0" applyFont="1" applyBorder="1" applyAlignment="1">
      <alignment/>
    </xf>
    <xf numFmtId="9" fontId="0" fillId="0" borderId="17" xfId="0" applyNumberFormat="1" applyFont="1" applyBorder="1" applyAlignment="1">
      <alignment/>
    </xf>
    <xf numFmtId="164" fontId="0" fillId="0" borderId="18" xfId="0" applyNumberFormat="1" applyFont="1" applyBorder="1" applyAlignment="1">
      <alignment/>
    </xf>
    <xf numFmtId="0" fontId="0" fillId="0" borderId="10" xfId="0" applyBorder="1" applyAlignment="1">
      <alignment wrapText="1"/>
    </xf>
    <xf numFmtId="0" fontId="0" fillId="0" borderId="11" xfId="0" applyBorder="1" applyAlignment="1">
      <alignment wrapText="1"/>
    </xf>
    <xf numFmtId="0" fontId="0" fillId="0" borderId="0" xfId="0" applyAlignment="1">
      <alignment wrapText="1"/>
    </xf>
    <xf numFmtId="1" fontId="2" fillId="33" borderId="22" xfId="0" applyNumberFormat="1" applyFont="1" applyFill="1" applyBorder="1" applyAlignment="1">
      <alignment horizontal="center" wrapText="1"/>
    </xf>
    <xf numFmtId="1" fontId="2" fillId="33" borderId="24" xfId="0" applyNumberFormat="1" applyFont="1" applyFill="1" applyBorder="1" applyAlignment="1">
      <alignment horizontal="center" wrapText="1"/>
    </xf>
    <xf numFmtId="0" fontId="4" fillId="0" borderId="22" xfId="0" applyFont="1" applyBorder="1" applyAlignment="1">
      <alignment wrapText="1"/>
    </xf>
    <xf numFmtId="164" fontId="0" fillId="0" borderId="23" xfId="0" applyNumberFormat="1" applyFont="1" applyBorder="1" applyAlignment="1">
      <alignment wrapText="1"/>
    </xf>
    <xf numFmtId="9" fontId="0" fillId="0" borderId="23" xfId="56" applyFont="1" applyFill="1" applyBorder="1" applyAlignment="1" applyProtection="1">
      <alignment wrapText="1"/>
      <protection/>
    </xf>
    <xf numFmtId="164" fontId="0" fillId="0" borderId="24" xfId="0" applyNumberFormat="1" applyFont="1" applyBorder="1" applyAlignment="1">
      <alignment wrapText="1"/>
    </xf>
    <xf numFmtId="0" fontId="4" fillId="0" borderId="15" xfId="0" applyFont="1" applyBorder="1" applyAlignment="1">
      <alignment wrapText="1"/>
    </xf>
    <xf numFmtId="164" fontId="0" fillId="0" borderId="16" xfId="0" applyNumberFormat="1" applyFont="1" applyBorder="1" applyAlignment="1">
      <alignment wrapText="1"/>
    </xf>
    <xf numFmtId="9" fontId="0" fillId="0" borderId="16" xfId="56" applyFont="1" applyFill="1" applyBorder="1" applyAlignment="1" applyProtection="1">
      <alignment wrapText="1"/>
      <protection/>
    </xf>
    <xf numFmtId="164" fontId="0" fillId="0" borderId="18" xfId="0" applyNumberFormat="1" applyFont="1" applyBorder="1" applyAlignment="1">
      <alignment wrapText="1"/>
    </xf>
    <xf numFmtId="0" fontId="4" fillId="0" borderId="0" xfId="0" applyFont="1" applyBorder="1" applyAlignment="1">
      <alignment wrapText="1"/>
    </xf>
    <xf numFmtId="0" fontId="5" fillId="0" borderId="0" xfId="0" applyFont="1" applyBorder="1" applyAlignment="1">
      <alignment wrapText="1"/>
    </xf>
    <xf numFmtId="164" fontId="0" fillId="0" borderId="0" xfId="0" applyNumberFormat="1" applyFont="1" applyBorder="1" applyAlignment="1">
      <alignment wrapText="1"/>
    </xf>
    <xf numFmtId="9" fontId="0" fillId="0" borderId="0" xfId="0" applyNumberFormat="1" applyFont="1" applyBorder="1" applyAlignment="1">
      <alignment wrapText="1"/>
    </xf>
    <xf numFmtId="164" fontId="3" fillId="0" borderId="0" xfId="0" applyNumberFormat="1" applyFont="1" applyBorder="1" applyAlignment="1">
      <alignment wrapText="1"/>
    </xf>
    <xf numFmtId="0" fontId="0" fillId="0" borderId="25" xfId="0"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9" fontId="0" fillId="0" borderId="23" xfId="56" applyFill="1" applyBorder="1" applyAlignment="1" applyProtection="1">
      <alignment/>
      <protection/>
    </xf>
    <xf numFmtId="164" fontId="4" fillId="0" borderId="17" xfId="0" applyNumberFormat="1" applyFont="1" applyBorder="1" applyAlignment="1">
      <alignment/>
    </xf>
    <xf numFmtId="0" fontId="0" fillId="0" borderId="22" xfId="0" applyFont="1" applyFill="1" applyBorder="1" applyAlignment="1">
      <alignment horizontal="left"/>
    </xf>
    <xf numFmtId="1" fontId="0" fillId="0" borderId="23" xfId="0" applyNumberFormat="1" applyFont="1" applyFill="1" applyBorder="1" applyAlignment="1">
      <alignment horizontal="left"/>
    </xf>
    <xf numFmtId="164" fontId="4" fillId="0" borderId="23" xfId="0" applyNumberFormat="1" applyFont="1" applyFill="1" applyBorder="1" applyAlignment="1">
      <alignment horizontal="right"/>
    </xf>
    <xf numFmtId="9" fontId="0" fillId="0" borderId="23" xfId="56" applyFill="1" applyBorder="1" applyAlignment="1" applyProtection="1">
      <alignment horizontal="right"/>
      <protection/>
    </xf>
    <xf numFmtId="1" fontId="2" fillId="0" borderId="24" xfId="0" applyNumberFormat="1" applyFont="1" applyFill="1" applyBorder="1" applyAlignment="1">
      <alignment horizontal="center"/>
    </xf>
    <xf numFmtId="0" fontId="0" fillId="0" borderId="15" xfId="0" applyFont="1" applyBorder="1" applyAlignment="1">
      <alignment horizontal="left"/>
    </xf>
    <xf numFmtId="0" fontId="5" fillId="0" borderId="16" xfId="0" applyFont="1" applyBorder="1" applyAlignment="1">
      <alignment horizontal="left"/>
    </xf>
    <xf numFmtId="164" fontId="4" fillId="0" borderId="17" xfId="0" applyNumberFormat="1" applyFont="1" applyFill="1" applyBorder="1" applyAlignment="1">
      <alignment horizontal="right"/>
    </xf>
    <xf numFmtId="9" fontId="0" fillId="0" borderId="17" xfId="56" applyFill="1" applyBorder="1" applyAlignment="1" applyProtection="1">
      <alignment horizontal="right"/>
      <protection/>
    </xf>
    <xf numFmtId="0" fontId="0" fillId="0" borderId="0" xfId="0" applyFont="1" applyBorder="1" applyAlignment="1">
      <alignment/>
    </xf>
    <xf numFmtId="0" fontId="0" fillId="34" borderId="0" xfId="0" applyFill="1" applyBorder="1" applyAlignment="1">
      <alignment/>
    </xf>
    <xf numFmtId="164" fontId="0" fillId="0" borderId="17" xfId="0" applyNumberFormat="1" applyBorder="1" applyAlignment="1">
      <alignment/>
    </xf>
    <xf numFmtId="0" fontId="0" fillId="33" borderId="12" xfId="0" applyFont="1" applyFill="1" applyBorder="1" applyAlignment="1">
      <alignment/>
    </xf>
    <xf numFmtId="0" fontId="0" fillId="33" borderId="22" xfId="0" applyFill="1" applyBorder="1" applyAlignment="1">
      <alignment/>
    </xf>
    <xf numFmtId="0" fontId="3" fillId="33" borderId="23" xfId="0" applyFont="1" applyFill="1" applyBorder="1" applyAlignment="1">
      <alignment horizontal="center"/>
    </xf>
    <xf numFmtId="0" fontId="2" fillId="33" borderId="23" xfId="0" applyFont="1" applyFill="1" applyBorder="1" applyAlignment="1">
      <alignment horizontal="center" wrapText="1"/>
    </xf>
    <xf numFmtId="164" fontId="2" fillId="33" borderId="23" xfId="0" applyNumberFormat="1" applyFont="1" applyFill="1" applyBorder="1" applyAlignment="1">
      <alignment horizontal="center" wrapText="1"/>
    </xf>
    <xf numFmtId="9" fontId="2" fillId="33" borderId="23" xfId="0" applyNumberFormat="1" applyFont="1" applyFill="1" applyBorder="1" applyAlignment="1">
      <alignment horizontal="center" wrapText="1"/>
    </xf>
    <xf numFmtId="0" fontId="0" fillId="0" borderId="0" xfId="0" applyAlignment="1">
      <alignment horizontal="center" vertical="center"/>
    </xf>
    <xf numFmtId="2" fontId="0" fillId="0" borderId="0" xfId="0" applyNumberFormat="1" applyAlignment="1">
      <alignment horizontal="center" vertical="center"/>
    </xf>
    <xf numFmtId="0" fontId="10" fillId="0" borderId="0" xfId="0" applyFont="1" applyAlignment="1">
      <alignment horizontal="justify" vertical="center" wrapText="1"/>
    </xf>
    <xf numFmtId="10" fontId="0" fillId="0" borderId="0" xfId="0" applyNumberFormat="1" applyAlignment="1">
      <alignment/>
    </xf>
    <xf numFmtId="0" fontId="11" fillId="0" borderId="0" xfId="0" applyFont="1" applyAlignment="1">
      <alignment vertical="center"/>
    </xf>
    <xf numFmtId="0" fontId="0" fillId="34" borderId="0" xfId="0" applyFill="1" applyAlignment="1">
      <alignment horizontal="center" vertical="center"/>
    </xf>
    <xf numFmtId="2" fontId="0" fillId="34" borderId="0" xfId="0" applyNumberFormat="1" applyFill="1" applyAlignment="1">
      <alignment horizontal="center" vertical="center"/>
    </xf>
    <xf numFmtId="0" fontId="0" fillId="0" borderId="0" xfId="0" applyAlignment="1">
      <alignment horizontal="center" wrapText="1"/>
    </xf>
    <xf numFmtId="0" fontId="0" fillId="0" borderId="29" xfId="0" applyBorder="1" applyAlignment="1">
      <alignment/>
    </xf>
    <xf numFmtId="0" fontId="4" fillId="0" borderId="0" xfId="44" applyNumberFormat="1" applyFont="1" applyBorder="1">
      <alignment/>
      <protection/>
    </xf>
    <xf numFmtId="4" fontId="0" fillId="0" borderId="0" xfId="0" applyNumberFormat="1" applyAlignment="1">
      <alignment/>
    </xf>
    <xf numFmtId="0" fontId="0" fillId="0" borderId="0" xfId="0" applyFill="1" applyBorder="1" applyAlignment="1">
      <alignment/>
    </xf>
    <xf numFmtId="0" fontId="1" fillId="34" borderId="16" xfId="58" applyNumberFormat="1" applyFont="1" applyFill="1" applyBorder="1" applyAlignment="1" applyProtection="1">
      <alignment horizontal="left" vertical="center" wrapText="1"/>
      <protection/>
    </xf>
    <xf numFmtId="0" fontId="5" fillId="34" borderId="16" xfId="53" applyFont="1" applyFill="1" applyBorder="1" applyAlignment="1">
      <alignment horizontal="center" vertical="center"/>
      <protection/>
    </xf>
    <xf numFmtId="0" fontId="12" fillId="0" borderId="16" xfId="44" applyFont="1" applyBorder="1" applyAlignment="1">
      <alignment horizontal="right"/>
      <protection/>
    </xf>
    <xf numFmtId="164" fontId="3" fillId="0" borderId="30" xfId="0" applyNumberFormat="1" applyFont="1" applyBorder="1" applyAlignment="1">
      <alignment wrapText="1"/>
    </xf>
    <xf numFmtId="164" fontId="3" fillId="0" borderId="31" xfId="0" applyNumberFormat="1" applyFont="1" applyBorder="1" applyAlignment="1">
      <alignment wrapText="1"/>
    </xf>
    <xf numFmtId="9" fontId="3" fillId="0" borderId="31" xfId="0" applyNumberFormat="1" applyFont="1" applyBorder="1" applyAlignment="1">
      <alignment wrapText="1"/>
    </xf>
    <xf numFmtId="164" fontId="3" fillId="0" borderId="32" xfId="0" applyNumberFormat="1" applyFont="1" applyBorder="1" applyAlignment="1">
      <alignment wrapText="1"/>
    </xf>
    <xf numFmtId="166" fontId="3" fillId="0" borderId="20" xfId="0" applyNumberFormat="1" applyFont="1" applyBorder="1" applyAlignment="1">
      <alignment/>
    </xf>
    <xf numFmtId="166" fontId="0" fillId="0" borderId="17" xfId="0" applyNumberFormat="1" applyFont="1" applyBorder="1" applyAlignment="1">
      <alignment/>
    </xf>
    <xf numFmtId="164" fontId="3" fillId="0" borderId="33" xfId="0" applyNumberFormat="1" applyFont="1" applyBorder="1" applyAlignment="1">
      <alignment/>
    </xf>
    <xf numFmtId="164" fontId="3" fillId="0" borderId="34" xfId="0" applyNumberFormat="1" applyFont="1" applyBorder="1" applyAlignment="1">
      <alignment/>
    </xf>
    <xf numFmtId="9" fontId="3" fillId="0" borderId="34" xfId="0" applyNumberFormat="1" applyFont="1" applyBorder="1" applyAlignment="1">
      <alignment/>
    </xf>
    <xf numFmtId="164" fontId="3" fillId="0" borderId="35" xfId="0" applyNumberFormat="1" applyFont="1" applyBorder="1" applyAlignment="1">
      <alignment/>
    </xf>
    <xf numFmtId="166" fontId="4" fillId="0" borderId="23" xfId="0" applyNumberFormat="1" applyFont="1" applyBorder="1" applyAlignment="1">
      <alignment/>
    </xf>
    <xf numFmtId="166" fontId="0" fillId="0" borderId="23" xfId="0" applyNumberFormat="1" applyFont="1" applyBorder="1" applyAlignment="1">
      <alignment/>
    </xf>
    <xf numFmtId="0" fontId="3" fillId="0" borderId="33" xfId="0" applyFont="1" applyBorder="1" applyAlignment="1">
      <alignment/>
    </xf>
    <xf numFmtId="0" fontId="3" fillId="0" borderId="34" xfId="0" applyFont="1" applyBorder="1" applyAlignment="1">
      <alignment/>
    </xf>
    <xf numFmtId="166" fontId="0" fillId="0" borderId="23" xfId="0" applyNumberFormat="1" applyFont="1" applyBorder="1" applyAlignment="1">
      <alignment wrapText="1"/>
    </xf>
    <xf numFmtId="166" fontId="0" fillId="0" borderId="16" xfId="0" applyNumberFormat="1" applyFont="1" applyBorder="1" applyAlignment="1">
      <alignment wrapText="1"/>
    </xf>
    <xf numFmtId="166" fontId="4" fillId="0" borderId="17" xfId="0" applyNumberFormat="1" applyFont="1" applyBorder="1" applyAlignment="1">
      <alignment/>
    </xf>
    <xf numFmtId="166" fontId="4" fillId="0" borderId="23" xfId="0" applyNumberFormat="1" applyFont="1" applyFill="1" applyBorder="1" applyAlignment="1">
      <alignment horizontal="right"/>
    </xf>
    <xf numFmtId="166" fontId="0" fillId="0" borderId="16" xfId="0" applyNumberFormat="1" applyFont="1" applyBorder="1" applyAlignment="1">
      <alignment/>
    </xf>
    <xf numFmtId="0" fontId="0" fillId="0" borderId="34" xfId="0" applyBorder="1" applyAlignment="1">
      <alignment/>
    </xf>
    <xf numFmtId="1" fontId="2" fillId="33" borderId="17" xfId="0" applyNumberFormat="1" applyFont="1" applyFill="1" applyBorder="1" applyAlignment="1">
      <alignment horizontal="center" wrapText="1"/>
    </xf>
    <xf numFmtId="0" fontId="5" fillId="34" borderId="16" xfId="53" applyFont="1" applyFill="1" applyBorder="1" applyAlignment="1">
      <alignment horizontal="center" vertical="center" wrapText="1"/>
      <protection/>
    </xf>
    <xf numFmtId="2" fontId="0" fillId="34" borderId="0" xfId="0" applyNumberFormat="1" applyFill="1" applyBorder="1" applyAlignment="1">
      <alignment horizontal="center" vertical="center"/>
    </xf>
    <xf numFmtId="2" fontId="0" fillId="0" borderId="0" xfId="0" applyNumberFormat="1" applyBorder="1" applyAlignment="1">
      <alignment horizontal="center" vertical="center"/>
    </xf>
    <xf numFmtId="2" fontId="0" fillId="34" borderId="0" xfId="0" applyNumberFormat="1" applyFont="1" applyFill="1" applyBorder="1" applyAlignment="1">
      <alignment horizontal="center" vertical="center"/>
    </xf>
    <xf numFmtId="0" fontId="2" fillId="33" borderId="36" xfId="53" applyFont="1" applyFill="1" applyBorder="1" applyAlignment="1">
      <alignment horizontal="center" wrapText="1"/>
      <protection/>
    </xf>
    <xf numFmtId="0" fontId="2" fillId="33" borderId="37" xfId="53" applyFont="1" applyFill="1" applyBorder="1" applyAlignment="1">
      <alignment horizontal="center" wrapText="1"/>
      <protection/>
    </xf>
    <xf numFmtId="164" fontId="2" fillId="33" borderId="37" xfId="53" applyNumberFormat="1" applyFont="1" applyFill="1" applyBorder="1" applyAlignment="1">
      <alignment horizontal="center" wrapText="1"/>
      <protection/>
    </xf>
    <xf numFmtId="9" fontId="2" fillId="33" borderId="37" xfId="53" applyNumberFormat="1" applyFont="1" applyFill="1" applyBorder="1" applyAlignment="1">
      <alignment horizontal="center" wrapText="1"/>
      <protection/>
    </xf>
    <xf numFmtId="164" fontId="2" fillId="33" borderId="38" xfId="53" applyNumberFormat="1" applyFont="1" applyFill="1" applyBorder="1" applyAlignment="1">
      <alignment horizontal="center" wrapText="1"/>
      <protection/>
    </xf>
    <xf numFmtId="0" fontId="14" fillId="34" borderId="16" xfId="58" applyNumberFormat="1" applyFont="1" applyFill="1" applyBorder="1" applyAlignment="1" applyProtection="1">
      <alignment horizontal="left" vertical="center" wrapText="1"/>
      <protection/>
    </xf>
    <xf numFmtId="0" fontId="3" fillId="33" borderId="17" xfId="0" applyFont="1" applyFill="1" applyBorder="1" applyAlignment="1">
      <alignment horizontal="center"/>
    </xf>
    <xf numFmtId="1" fontId="2" fillId="33" borderId="17" xfId="0" applyNumberFormat="1" applyFont="1" applyFill="1" applyBorder="1" applyAlignment="1">
      <alignment horizontal="center"/>
    </xf>
    <xf numFmtId="164" fontId="3" fillId="0" borderId="39" xfId="0" applyNumberFormat="1" applyFont="1" applyBorder="1" applyAlignment="1">
      <alignment/>
    </xf>
    <xf numFmtId="164" fontId="3" fillId="0" borderId="40" xfId="0" applyNumberFormat="1" applyFont="1" applyBorder="1" applyAlignment="1">
      <alignment/>
    </xf>
    <xf numFmtId="9" fontId="3" fillId="0" borderId="40" xfId="0" applyNumberFormat="1" applyFont="1" applyBorder="1" applyAlignment="1">
      <alignment/>
    </xf>
    <xf numFmtId="164" fontId="3" fillId="0" borderId="41" xfId="0" applyNumberFormat="1" applyFont="1" applyBorder="1" applyAlignment="1">
      <alignment/>
    </xf>
    <xf numFmtId="0" fontId="5" fillId="0" borderId="42" xfId="0" applyFont="1" applyBorder="1" applyAlignment="1">
      <alignment/>
    </xf>
    <xf numFmtId="0" fontId="5" fillId="0" borderId="42" xfId="0" applyFont="1" applyBorder="1" applyAlignment="1">
      <alignment horizontal="center" vertical="center"/>
    </xf>
    <xf numFmtId="166" fontId="4" fillId="0" borderId="42" xfId="0" applyNumberFormat="1" applyFont="1" applyBorder="1" applyAlignment="1">
      <alignment horizontal="center" vertical="center"/>
    </xf>
    <xf numFmtId="164" fontId="4" fillId="0" borderId="42" xfId="0" applyNumberFormat="1" applyFont="1" applyBorder="1" applyAlignment="1">
      <alignment horizontal="center" vertical="center"/>
    </xf>
    <xf numFmtId="9" fontId="0" fillId="0" borderId="42" xfId="56" applyFill="1" applyBorder="1" applyAlignment="1" applyProtection="1">
      <alignment horizontal="center" vertical="center"/>
      <protection/>
    </xf>
    <xf numFmtId="166" fontId="0" fillId="0" borderId="42" xfId="0" applyNumberFormat="1" applyBorder="1" applyAlignment="1">
      <alignment vertical="center"/>
    </xf>
    <xf numFmtId="166" fontId="9" fillId="0" borderId="42" xfId="0" applyNumberFormat="1" applyFont="1" applyBorder="1" applyAlignment="1">
      <alignment horizontal="center" vertical="center"/>
    </xf>
    <xf numFmtId="0" fontId="5" fillId="0" borderId="42" xfId="45" applyFont="1" applyFill="1" applyBorder="1" applyAlignment="1">
      <alignment vertical="top" wrapText="1"/>
      <protection/>
    </xf>
    <xf numFmtId="0" fontId="0" fillId="0" borderId="42" xfId="45" applyFont="1" applyFill="1" applyBorder="1" applyAlignment="1">
      <alignment vertical="top" wrapText="1"/>
      <protection/>
    </xf>
    <xf numFmtId="164" fontId="8" fillId="34" borderId="42" xfId="0" applyNumberFormat="1" applyFont="1" applyFill="1" applyBorder="1" applyAlignment="1">
      <alignment horizontal="center" vertical="top" wrapText="1"/>
    </xf>
    <xf numFmtId="0" fontId="6" fillId="0" borderId="42" xfId="0" applyFont="1" applyBorder="1" applyAlignment="1">
      <alignment horizontal="center" vertical="top"/>
    </xf>
    <xf numFmtId="0" fontId="0" fillId="0" borderId="0" xfId="0" applyBorder="1" applyAlignment="1">
      <alignment vertical="center"/>
    </xf>
    <xf numFmtId="0" fontId="5" fillId="0" borderId="23" xfId="0" applyFont="1" applyBorder="1" applyAlignment="1">
      <alignment vertical="center" wrapText="1"/>
    </xf>
    <xf numFmtId="0" fontId="5" fillId="0" borderId="16" xfId="0" applyFont="1" applyBorder="1" applyAlignment="1">
      <alignment vertical="center" wrapText="1"/>
    </xf>
    <xf numFmtId="0" fontId="0" fillId="0" borderId="16" xfId="0" applyFont="1" applyBorder="1" applyAlignment="1">
      <alignment vertical="center" wrapText="1"/>
    </xf>
    <xf numFmtId="0" fontId="0" fillId="0" borderId="23" xfId="0" applyFont="1" applyBorder="1" applyAlignment="1">
      <alignment vertical="center" wrapText="1"/>
    </xf>
    <xf numFmtId="1" fontId="0" fillId="0" borderId="23" xfId="0" applyNumberFormat="1" applyFont="1" applyFill="1" applyBorder="1" applyAlignment="1">
      <alignment horizontal="left" vertical="center" wrapText="1"/>
    </xf>
    <xf numFmtId="0" fontId="5" fillId="0" borderId="16" xfId="0" applyFont="1" applyBorder="1" applyAlignment="1">
      <alignment horizontal="left" vertical="center" wrapText="1"/>
    </xf>
    <xf numFmtId="0" fontId="0" fillId="0" borderId="0" xfId="44" applyNumberFormat="1" applyFont="1" applyBorder="1">
      <alignment/>
      <protection/>
    </xf>
    <xf numFmtId="0" fontId="0" fillId="0" borderId="0" xfId="0" applyFont="1" applyBorder="1" applyAlignment="1">
      <alignment/>
    </xf>
    <xf numFmtId="0" fontId="0" fillId="0" borderId="0" xfId="0" applyFont="1" applyAlignment="1">
      <alignment/>
    </xf>
    <xf numFmtId="0" fontId="0" fillId="34" borderId="42" xfId="44" applyFont="1" applyFill="1" applyBorder="1" applyAlignment="1">
      <alignment horizontal="justify" vertical="center" wrapText="1"/>
      <protection/>
    </xf>
    <xf numFmtId="0" fontId="0" fillId="0" borderId="42" xfId="44" applyFont="1" applyBorder="1" applyAlignment="1">
      <alignment horizontal="center" vertical="center"/>
      <protection/>
    </xf>
    <xf numFmtId="166" fontId="0" fillId="34" borderId="42" xfId="44" applyNumberFormat="1" applyFont="1" applyFill="1" applyBorder="1" applyAlignment="1">
      <alignment horizontal="center" vertical="center"/>
      <protection/>
    </xf>
    <xf numFmtId="164" fontId="0" fillId="0" borderId="42" xfId="44" applyNumberFormat="1" applyFont="1" applyBorder="1" applyAlignment="1">
      <alignment horizontal="center" vertical="center"/>
      <protection/>
    </xf>
    <xf numFmtId="9" fontId="0" fillId="0" borderId="42" xfId="45" applyNumberFormat="1" applyFont="1" applyFill="1" applyBorder="1" applyAlignment="1">
      <alignment horizontal="center" vertical="center"/>
      <protection/>
    </xf>
    <xf numFmtId="164" fontId="5" fillId="0" borderId="42" xfId="44" applyNumberFormat="1" applyFont="1" applyBorder="1" applyAlignment="1">
      <alignment horizontal="center" vertical="center"/>
      <protection/>
    </xf>
    <xf numFmtId="164" fontId="0" fillId="0" borderId="42" xfId="45" applyNumberFormat="1" applyFont="1" applyBorder="1" applyAlignment="1">
      <alignment horizontal="center" vertical="center"/>
      <protection/>
    </xf>
    <xf numFmtId="0" fontId="0" fillId="34" borderId="42" xfId="44" applyFont="1" applyFill="1" applyBorder="1" applyAlignment="1">
      <alignment horizontal="center" vertical="center"/>
      <protection/>
    </xf>
    <xf numFmtId="9" fontId="5" fillId="34" borderId="42" xfId="44" applyNumberFormat="1" applyFont="1" applyFill="1" applyBorder="1" applyAlignment="1">
      <alignment horizontal="center" vertical="center"/>
      <protection/>
    </xf>
    <xf numFmtId="0" fontId="0" fillId="0" borderId="42" xfId="44" applyFont="1" applyFill="1" applyBorder="1" applyAlignment="1">
      <alignment horizontal="justify" vertical="center" wrapText="1"/>
      <protection/>
    </xf>
    <xf numFmtId="9" fontId="5" fillId="0" borderId="42" xfId="44" applyNumberFormat="1" applyFont="1" applyBorder="1" applyAlignment="1">
      <alignment horizontal="center" vertical="center"/>
      <protection/>
    </xf>
    <xf numFmtId="166" fontId="0" fillId="0" borderId="42" xfId="44" applyNumberFormat="1" applyFont="1" applyBorder="1" applyAlignment="1">
      <alignment horizontal="center" vertical="center"/>
      <protection/>
    </xf>
    <xf numFmtId="0" fontId="0" fillId="0" borderId="42" xfId="44" applyFont="1" applyFill="1" applyBorder="1" applyAlignment="1">
      <alignment horizontal="left" vertical="center" wrapText="1"/>
      <protection/>
    </xf>
    <xf numFmtId="166" fontId="6" fillId="34" borderId="42" xfId="0" applyNumberFormat="1" applyFont="1" applyFill="1" applyBorder="1" applyAlignment="1">
      <alignment horizontal="center" vertical="center"/>
    </xf>
    <xf numFmtId="9" fontId="6" fillId="0" borderId="42" xfId="44" applyNumberFormat="1" applyFont="1" applyBorder="1" applyAlignment="1">
      <alignment horizontal="center" vertical="center"/>
      <protection/>
    </xf>
    <xf numFmtId="0" fontId="0" fillId="34" borderId="42" xfId="44" applyFont="1" applyFill="1" applyBorder="1" applyAlignment="1">
      <alignment horizontal="left" vertical="center" wrapText="1"/>
      <protection/>
    </xf>
    <xf numFmtId="0" fontId="5" fillId="34" borderId="42" xfId="45" applyFont="1" applyFill="1" applyBorder="1" applyAlignment="1">
      <alignment vertical="center" wrapText="1"/>
      <protection/>
    </xf>
    <xf numFmtId="0" fontId="0" fillId="0" borderId="42" xfId="45" applyFont="1" applyBorder="1" applyAlignment="1">
      <alignment horizontal="center" vertical="center"/>
      <protection/>
    </xf>
    <xf numFmtId="166" fontId="0" fillId="0" borderId="42" xfId="45" applyNumberFormat="1" applyFont="1" applyBorder="1" applyAlignment="1">
      <alignment horizontal="center" vertical="center"/>
      <protection/>
    </xf>
    <xf numFmtId="0" fontId="5" fillId="0" borderId="42" xfId="45" applyFont="1" applyBorder="1" applyAlignment="1">
      <alignment vertical="center" wrapText="1"/>
      <protection/>
    </xf>
    <xf numFmtId="166" fontId="0" fillId="34" borderId="42" xfId="45" applyNumberFormat="1" applyFont="1" applyFill="1" applyBorder="1" applyAlignment="1">
      <alignment horizontal="center" vertical="center"/>
      <protection/>
    </xf>
    <xf numFmtId="0" fontId="0" fillId="34" borderId="42" xfId="45" applyFont="1" applyFill="1" applyBorder="1" applyAlignment="1">
      <alignment horizontal="center" vertical="center"/>
      <protection/>
    </xf>
    <xf numFmtId="166" fontId="6" fillId="34" borderId="42" xfId="45" applyNumberFormat="1" applyFont="1" applyFill="1" applyBorder="1" applyAlignment="1">
      <alignment horizontal="center" vertical="center"/>
      <protection/>
    </xf>
    <xf numFmtId="9" fontId="6" fillId="34" borderId="42" xfId="44" applyNumberFormat="1" applyFont="1" applyFill="1" applyBorder="1" applyAlignment="1">
      <alignment horizontal="center" vertical="center"/>
      <protection/>
    </xf>
    <xf numFmtId="0" fontId="5" fillId="0" borderId="42" xfId="45" applyFont="1" applyFill="1" applyBorder="1" applyAlignment="1">
      <alignment vertical="center" wrapText="1"/>
      <protection/>
    </xf>
    <xf numFmtId="0" fontId="0" fillId="0" borderId="42" xfId="45" applyFont="1" applyFill="1" applyBorder="1" applyAlignment="1">
      <alignment horizontal="center" vertical="center"/>
      <protection/>
    </xf>
    <xf numFmtId="166" fontId="0" fillId="0" borderId="42" xfId="45" applyNumberFormat="1" applyFont="1" applyFill="1" applyBorder="1" applyAlignment="1">
      <alignment horizontal="center" vertical="center"/>
      <protection/>
    </xf>
    <xf numFmtId="0" fontId="5" fillId="0" borderId="42" xfId="45" applyFont="1" applyFill="1" applyBorder="1" applyAlignment="1">
      <alignment horizontal="left" vertical="center" wrapText="1"/>
      <protection/>
    </xf>
    <xf numFmtId="0" fontId="0" fillId="0" borderId="42" xfId="45" applyFont="1" applyFill="1" applyBorder="1" applyAlignment="1">
      <alignment horizontal="center" vertical="center" wrapText="1"/>
      <protection/>
    </xf>
    <xf numFmtId="166" fontId="0" fillId="0" borderId="42" xfId="45" applyNumberFormat="1" applyFont="1" applyFill="1" applyBorder="1" applyAlignment="1">
      <alignment horizontal="center" vertical="center" wrapText="1"/>
      <protection/>
    </xf>
    <xf numFmtId="0" fontId="0" fillId="0" borderId="42" xfId="45" applyFont="1" applyFill="1" applyBorder="1" applyAlignment="1">
      <alignment vertical="center" wrapText="1"/>
      <protection/>
    </xf>
    <xf numFmtId="0" fontId="0" fillId="34" borderId="42" xfId="45" applyFont="1" applyFill="1" applyBorder="1" applyAlignment="1">
      <alignment vertical="center" wrapText="1"/>
      <protection/>
    </xf>
    <xf numFmtId="0" fontId="0" fillId="34" borderId="42" xfId="45" applyFont="1" applyFill="1" applyBorder="1" applyAlignment="1">
      <alignment horizontal="center" vertical="center" wrapText="1"/>
      <protection/>
    </xf>
    <xf numFmtId="166" fontId="6" fillId="34" borderId="42" xfId="45" applyNumberFormat="1" applyFont="1" applyFill="1" applyBorder="1" applyAlignment="1">
      <alignment horizontal="center" vertical="center" wrapText="1"/>
      <protection/>
    </xf>
    <xf numFmtId="0" fontId="0" fillId="0" borderId="42" xfId="45" applyFont="1" applyBorder="1" applyAlignment="1">
      <alignment vertical="center" wrapText="1"/>
      <protection/>
    </xf>
    <xf numFmtId="0" fontId="0" fillId="0" borderId="42" xfId="45" applyNumberFormat="1" applyFont="1" applyFill="1" applyBorder="1" applyAlignment="1">
      <alignment vertical="center" wrapText="1"/>
      <protection/>
    </xf>
    <xf numFmtId="9" fontId="0" fillId="34" borderId="42" xfId="45" applyNumberFormat="1" applyFont="1" applyFill="1" applyBorder="1" applyAlignment="1">
      <alignment horizontal="center" vertical="center"/>
      <protection/>
    </xf>
    <xf numFmtId="0" fontId="5" fillId="34" borderId="42" xfId="45" applyFont="1" applyFill="1" applyBorder="1" applyAlignment="1">
      <alignment horizontal="center" vertical="center"/>
      <protection/>
    </xf>
    <xf numFmtId="0" fontId="5" fillId="0" borderId="42" xfId="45" applyFont="1" applyFill="1" applyBorder="1" applyAlignment="1">
      <alignment horizontal="center" vertical="center"/>
      <protection/>
    </xf>
    <xf numFmtId="166" fontId="5" fillId="34" borderId="42" xfId="45" applyNumberFormat="1" applyFont="1" applyFill="1" applyBorder="1" applyAlignment="1">
      <alignment horizontal="center" vertical="center"/>
      <protection/>
    </xf>
    <xf numFmtId="9" fontId="5" fillId="0" borderId="42" xfId="45" applyNumberFormat="1" applyFont="1" applyFill="1" applyBorder="1" applyAlignment="1">
      <alignment horizontal="center" vertical="center"/>
      <protection/>
    </xf>
    <xf numFmtId="0" fontId="0" fillId="0" borderId="15" xfId="0" applyBorder="1" applyAlignment="1">
      <alignment horizontal="left"/>
    </xf>
    <xf numFmtId="166" fontId="0" fillId="0" borderId="34" xfId="0" applyNumberFormat="1" applyFont="1" applyBorder="1" applyAlignment="1">
      <alignment/>
    </xf>
    <xf numFmtId="164" fontId="3" fillId="0" borderId="33" xfId="0" applyNumberFormat="1" applyFont="1" applyBorder="1" applyAlignment="1">
      <alignment wrapText="1"/>
    </xf>
    <xf numFmtId="164" fontId="3" fillId="0" borderId="34" xfId="0" applyNumberFormat="1" applyFont="1" applyBorder="1" applyAlignment="1">
      <alignment wrapText="1"/>
    </xf>
    <xf numFmtId="9" fontId="3" fillId="0" borderId="34" xfId="0" applyNumberFormat="1" applyFont="1" applyBorder="1" applyAlignment="1">
      <alignment wrapText="1"/>
    </xf>
    <xf numFmtId="164" fontId="3" fillId="0" borderId="35" xfId="0" applyNumberFormat="1" applyFont="1" applyBorder="1" applyAlignment="1">
      <alignment wrapText="1"/>
    </xf>
    <xf numFmtId="0" fontId="0" fillId="0" borderId="43" xfId="44" applyNumberFormat="1" applyFont="1" applyBorder="1" applyAlignment="1">
      <alignment vertical="center"/>
      <protection/>
    </xf>
    <xf numFmtId="0" fontId="0" fillId="0" borderId="44" xfId="0" applyFont="1" applyBorder="1" applyAlignment="1">
      <alignment horizontal="center" vertical="center"/>
    </xf>
    <xf numFmtId="0" fontId="0" fillId="34" borderId="44" xfId="0" applyFont="1" applyFill="1" applyBorder="1" applyAlignment="1">
      <alignment horizontal="center" vertical="center"/>
    </xf>
    <xf numFmtId="0" fontId="6" fillId="0" borderId="44" xfId="0" applyFont="1" applyBorder="1" applyAlignment="1">
      <alignment horizontal="center" vertical="center"/>
    </xf>
    <xf numFmtId="0" fontId="0" fillId="34" borderId="44" xfId="0" applyFont="1" applyFill="1" applyBorder="1" applyAlignment="1">
      <alignment horizontal="center" vertical="center" wrapText="1"/>
    </xf>
    <xf numFmtId="0" fontId="6" fillId="34" borderId="44" xfId="0" applyFont="1" applyFill="1" applyBorder="1" applyAlignment="1">
      <alignment horizontal="center" vertical="center"/>
    </xf>
    <xf numFmtId="0" fontId="0" fillId="0" borderId="44" xfId="0" applyFont="1" applyBorder="1" applyAlignment="1">
      <alignment horizontal="center" vertical="center" wrapText="1"/>
    </xf>
    <xf numFmtId="0" fontId="5" fillId="0" borderId="43" xfId="44" applyNumberFormat="1" applyFont="1" applyBorder="1" applyAlignment="1">
      <alignment vertical="center"/>
      <protection/>
    </xf>
    <xf numFmtId="0" fontId="5" fillId="0" borderId="45" xfId="44" applyNumberFormat="1" applyFont="1" applyBorder="1" applyAlignment="1">
      <alignment vertical="center"/>
      <protection/>
    </xf>
    <xf numFmtId="0" fontId="5" fillId="34" borderId="46" xfId="45" applyFont="1" applyFill="1" applyBorder="1" applyAlignment="1">
      <alignment vertical="center" wrapText="1"/>
      <protection/>
    </xf>
    <xf numFmtId="0" fontId="5" fillId="0" borderId="46" xfId="45" applyFont="1" applyFill="1" applyBorder="1" applyAlignment="1">
      <alignment horizontal="center" vertical="center"/>
      <protection/>
    </xf>
    <xf numFmtId="166" fontId="5" fillId="34" borderId="46" xfId="45" applyNumberFormat="1" applyFont="1" applyFill="1" applyBorder="1" applyAlignment="1">
      <alignment horizontal="center" vertical="center"/>
      <protection/>
    </xf>
    <xf numFmtId="164" fontId="0" fillId="0" borderId="46" xfId="44" applyNumberFormat="1" applyFont="1" applyBorder="1" applyAlignment="1">
      <alignment horizontal="center" vertical="center"/>
      <protection/>
    </xf>
    <xf numFmtId="9" fontId="5" fillId="0" borderId="46" xfId="45" applyNumberFormat="1" applyFont="1" applyFill="1" applyBorder="1" applyAlignment="1">
      <alignment horizontal="center" vertical="center"/>
      <protection/>
    </xf>
    <xf numFmtId="164" fontId="5" fillId="0" borderId="46" xfId="44" applyNumberFormat="1" applyFont="1" applyBorder="1" applyAlignment="1">
      <alignment horizontal="center" vertical="center"/>
      <protection/>
    </xf>
    <xf numFmtId="164" fontId="0" fillId="0" borderId="46" xfId="45" applyNumberFormat="1" applyFont="1" applyBorder="1" applyAlignment="1">
      <alignment horizontal="center" vertical="center"/>
      <protection/>
    </xf>
    <xf numFmtId="0" fontId="6" fillId="34" borderId="47" xfId="0" applyFont="1" applyFill="1" applyBorder="1" applyAlignment="1">
      <alignment horizontal="center" vertical="center"/>
    </xf>
    <xf numFmtId="0" fontId="3" fillId="0" borderId="48" xfId="0" applyFont="1" applyBorder="1" applyAlignment="1">
      <alignment/>
    </xf>
    <xf numFmtId="166" fontId="3" fillId="0" borderId="49" xfId="0" applyNumberFormat="1" applyFont="1" applyBorder="1" applyAlignment="1">
      <alignment/>
    </xf>
    <xf numFmtId="0" fontId="3" fillId="0" borderId="49" xfId="0" applyFont="1" applyBorder="1" applyAlignment="1">
      <alignment/>
    </xf>
    <xf numFmtId="164" fontId="3" fillId="0" borderId="49" xfId="0" applyNumberFormat="1" applyFont="1" applyBorder="1" applyAlignment="1">
      <alignment/>
    </xf>
    <xf numFmtId="164" fontId="3" fillId="0" borderId="50" xfId="0" applyNumberFormat="1" applyFont="1" applyBorder="1" applyAlignment="1">
      <alignment/>
    </xf>
    <xf numFmtId="0" fontId="0" fillId="0" borderId="51" xfId="0" applyFont="1" applyBorder="1" applyAlignment="1">
      <alignment/>
    </xf>
    <xf numFmtId="0" fontId="0" fillId="0" borderId="52" xfId="44" applyNumberFormat="1" applyFont="1" applyBorder="1" applyAlignment="1">
      <alignment vertical="center"/>
      <protection/>
    </xf>
    <xf numFmtId="0" fontId="0" fillId="34" borderId="53" xfId="44" applyFont="1" applyFill="1" applyBorder="1" applyAlignment="1">
      <alignment horizontal="justify" vertical="center" wrapText="1"/>
      <protection/>
    </xf>
    <xf numFmtId="0" fontId="0" fillId="0" borderId="53" xfId="44" applyFont="1" applyBorder="1" applyAlignment="1">
      <alignment horizontal="center" vertical="center"/>
      <protection/>
    </xf>
    <xf numFmtId="166" fontId="0" fillId="34" borderId="53" xfId="44" applyNumberFormat="1" applyFont="1" applyFill="1" applyBorder="1" applyAlignment="1">
      <alignment horizontal="center" vertical="center"/>
      <protection/>
    </xf>
    <xf numFmtId="164" fontId="0" fillId="0" borderId="53" xfId="44" applyNumberFormat="1" applyFont="1" applyBorder="1" applyAlignment="1">
      <alignment horizontal="center" vertical="center"/>
      <protection/>
    </xf>
    <xf numFmtId="9" fontId="0" fillId="0" borderId="53" xfId="45" applyNumberFormat="1" applyFont="1" applyFill="1" applyBorder="1" applyAlignment="1">
      <alignment horizontal="center" vertical="center"/>
      <protection/>
    </xf>
    <xf numFmtId="164" fontId="5" fillId="0" borderId="53" xfId="44" applyNumberFormat="1" applyFont="1" applyBorder="1" applyAlignment="1">
      <alignment horizontal="center" vertical="center"/>
      <protection/>
    </xf>
    <xf numFmtId="164" fontId="0" fillId="0" borderId="53" xfId="45" applyNumberFormat="1" applyFont="1" applyBorder="1" applyAlignment="1">
      <alignment horizontal="center" vertical="center"/>
      <protection/>
    </xf>
    <xf numFmtId="0" fontId="0" fillId="0" borderId="54" xfId="0" applyFont="1" applyBorder="1" applyAlignment="1">
      <alignment horizontal="center" vertical="center"/>
    </xf>
    <xf numFmtId="1" fontId="2" fillId="33" borderId="45" xfId="53" applyNumberFormat="1" applyFont="1" applyFill="1" applyBorder="1" applyAlignment="1">
      <alignment horizontal="center"/>
      <protection/>
    </xf>
    <xf numFmtId="1" fontId="2" fillId="33" borderId="46" xfId="53" applyNumberFormat="1" applyFont="1" applyFill="1" applyBorder="1" applyAlignment="1">
      <alignment horizontal="center"/>
      <protection/>
    </xf>
    <xf numFmtId="1" fontId="2" fillId="33" borderId="47" xfId="53" applyNumberFormat="1" applyFont="1" applyFill="1" applyBorder="1" applyAlignment="1">
      <alignment horizontal="center"/>
      <protection/>
    </xf>
    <xf numFmtId="0" fontId="2" fillId="33" borderId="55" xfId="0" applyFont="1" applyFill="1" applyBorder="1" applyAlignment="1">
      <alignment horizontal="center" wrapText="1"/>
    </xf>
    <xf numFmtId="0" fontId="2" fillId="33" borderId="56" xfId="0" applyFont="1" applyFill="1" applyBorder="1" applyAlignment="1">
      <alignment horizontal="center" wrapText="1"/>
    </xf>
    <xf numFmtId="164" fontId="2" fillId="33" borderId="56" xfId="0" applyNumberFormat="1" applyFont="1" applyFill="1" applyBorder="1" applyAlignment="1">
      <alignment horizontal="center" wrapText="1"/>
    </xf>
    <xf numFmtId="9" fontId="2" fillId="33" borderId="56" xfId="0" applyNumberFormat="1" applyFont="1" applyFill="1" applyBorder="1" applyAlignment="1">
      <alignment horizontal="center" wrapText="1"/>
    </xf>
    <xf numFmtId="164" fontId="2" fillId="33" borderId="57" xfId="0" applyNumberFormat="1" applyFont="1" applyFill="1" applyBorder="1" applyAlignment="1">
      <alignment horizontal="center" wrapText="1"/>
    </xf>
    <xf numFmtId="1" fontId="2" fillId="33" borderId="58" xfId="0" applyNumberFormat="1" applyFont="1" applyFill="1" applyBorder="1" applyAlignment="1">
      <alignment horizontal="center" wrapText="1"/>
    </xf>
    <xf numFmtId="1" fontId="2" fillId="33" borderId="59" xfId="0" applyNumberFormat="1" applyFont="1" applyFill="1" applyBorder="1" applyAlignment="1">
      <alignment horizontal="center" wrapText="1"/>
    </xf>
    <xf numFmtId="0" fontId="0" fillId="0" borderId="45" xfId="0" applyBorder="1" applyAlignment="1">
      <alignment/>
    </xf>
    <xf numFmtId="0" fontId="0" fillId="0" borderId="46" xfId="0" applyFont="1" applyBorder="1" applyAlignment="1">
      <alignment wrapText="1"/>
    </xf>
    <xf numFmtId="0" fontId="0" fillId="0" borderId="46" xfId="0" applyFont="1" applyBorder="1" applyAlignment="1">
      <alignment/>
    </xf>
    <xf numFmtId="166" fontId="0" fillId="0" borderId="46" xfId="0" applyNumberFormat="1" applyFont="1" applyBorder="1" applyAlignment="1">
      <alignment/>
    </xf>
    <xf numFmtId="164" fontId="0" fillId="0" borderId="46" xfId="0" applyNumberFormat="1" applyFont="1" applyBorder="1" applyAlignment="1">
      <alignment wrapText="1"/>
    </xf>
    <xf numFmtId="9" fontId="0" fillId="0" borderId="46" xfId="56" applyFont="1" applyFill="1" applyBorder="1" applyAlignment="1" applyProtection="1">
      <alignment wrapText="1"/>
      <protection/>
    </xf>
    <xf numFmtId="164" fontId="0" fillId="0" borderId="47" xfId="0" applyNumberFormat="1" applyFont="1" applyBorder="1" applyAlignment="1">
      <alignment wrapText="1"/>
    </xf>
  </cellXfs>
  <cellStyles count="5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1" xfId="44"/>
    <cellStyle name="Excel Built-in Normal 2"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Normalny 3" xfId="54"/>
    <cellStyle name="Obliczenia" xfId="55"/>
    <cellStyle name="Percent" xfId="56"/>
    <cellStyle name="Procentowy 2" xfId="57"/>
    <cellStyle name="Styl 1" xfId="58"/>
    <cellStyle name="Suma" xfId="59"/>
    <cellStyle name="Tekst objaśnienia" xfId="60"/>
    <cellStyle name="Tekst ostrzeżenia" xfId="61"/>
    <cellStyle name="Tytuł" xfId="62"/>
    <cellStyle name="Uwaga" xfId="63"/>
    <cellStyle name="Currency" xfId="64"/>
    <cellStyle name="Currency [0]" xfId="65"/>
    <cellStyle name="Złe"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
  <sheetViews>
    <sheetView tabSelected="1" workbookViewId="0" topLeftCell="A1">
      <selection activeCell="B6" sqref="B6"/>
    </sheetView>
  </sheetViews>
  <sheetFormatPr defaultColWidth="8.7109375" defaultRowHeight="12.75" customHeight="1"/>
  <cols>
    <col min="1" max="1" width="3.8515625" style="1" customWidth="1"/>
    <col min="2" max="2" width="42.140625" style="2" customWidth="1"/>
    <col min="3" max="3" width="7.8515625" style="2" customWidth="1"/>
    <col min="4" max="4" width="6.28125" style="2" customWidth="1"/>
    <col min="5" max="5" width="10.28125" style="2" customWidth="1"/>
    <col min="6" max="6" width="12.57421875" style="2" customWidth="1"/>
    <col min="7" max="7" width="9.57421875" style="2" customWidth="1"/>
    <col min="8" max="8" width="12.57421875" style="2" customWidth="1"/>
    <col min="9" max="9" width="15.421875" style="2" customWidth="1"/>
    <col min="10" max="10" width="19.140625" style="3" customWidth="1"/>
  </cols>
  <sheetData>
    <row r="1" spans="1:10" ht="60.75" customHeight="1">
      <c r="A1" s="4" t="s">
        <v>0</v>
      </c>
      <c r="B1" s="5" t="s">
        <v>1</v>
      </c>
      <c r="C1" s="5" t="s">
        <v>2</v>
      </c>
      <c r="D1" s="5" t="s">
        <v>3</v>
      </c>
      <c r="E1" s="6" t="s">
        <v>4</v>
      </c>
      <c r="F1" s="6" t="s">
        <v>5</v>
      </c>
      <c r="G1" s="7" t="s">
        <v>6</v>
      </c>
      <c r="H1" s="6" t="s">
        <v>7</v>
      </c>
      <c r="I1" s="6" t="s">
        <v>8</v>
      </c>
      <c r="J1" s="8" t="s">
        <v>9</v>
      </c>
    </row>
    <row r="2" spans="1:10" ht="75" customHeight="1">
      <c r="A2" s="205">
        <v>1</v>
      </c>
      <c r="B2" s="157" t="s">
        <v>125</v>
      </c>
      <c r="C2" s="11" t="s">
        <v>10</v>
      </c>
      <c r="D2" s="11">
        <v>300</v>
      </c>
      <c r="E2" s="111">
        <v>0</v>
      </c>
      <c r="F2" s="111">
        <f>D2*E2</f>
        <v>0</v>
      </c>
      <c r="G2" s="13"/>
      <c r="H2" s="111">
        <f>F2*G2</f>
        <v>0</v>
      </c>
      <c r="I2" s="111">
        <f>F2+H2</f>
        <v>0</v>
      </c>
      <c r="J2" s="14"/>
    </row>
    <row r="3" spans="1:10" ht="12.75" customHeight="1">
      <c r="A3" s="2"/>
      <c r="E3" s="15" t="s">
        <v>11</v>
      </c>
      <c r="F3" s="16">
        <f>SUM(F2:F2)</f>
        <v>0</v>
      </c>
      <c r="G3" s="17"/>
      <c r="H3" s="110">
        <f>SUM(H2:H2)</f>
        <v>0</v>
      </c>
      <c r="I3" s="18">
        <f>SUM(I2:I2)</f>
        <v>0</v>
      </c>
      <c r="J3" s="19"/>
    </row>
  </sheetData>
  <sheetProtection selectLockedCells="1" selectUnlockedCells="1"/>
  <printOptions/>
  <pageMargins left="0.5118110236220472" right="0.4330708661417323" top="1.1811023622047245" bottom="0.984251968503937" header="0.7480314960629921" footer="0.5118110236220472"/>
  <pageSetup horizontalDpi="600" verticalDpi="600" orientation="landscape" paperSize="9" r:id="rId1"/>
  <headerFooter alignWithMargins="0">
    <oddHeader>&amp;LGCR/1/ZP/2017&amp;C&amp;"Arial,Pogrubiony"CZĘŚĆ NR 1</oddHeader>
    <oddFooter>&amp;R1</oddFooter>
  </headerFooter>
</worksheet>
</file>

<file path=xl/worksheets/sheet10.xml><?xml version="1.0" encoding="utf-8"?>
<worksheet xmlns="http://schemas.openxmlformats.org/spreadsheetml/2006/main" xmlns:r="http://schemas.openxmlformats.org/officeDocument/2006/relationships">
  <dimension ref="A1:J8"/>
  <sheetViews>
    <sheetView workbookViewId="0" topLeftCell="A1">
      <selection activeCell="B3" sqref="B3"/>
    </sheetView>
  </sheetViews>
  <sheetFormatPr defaultColWidth="8.7109375" defaultRowHeight="12.75" customHeight="1"/>
  <cols>
    <col min="1" max="1" width="4.57421875" style="1" customWidth="1"/>
    <col min="2" max="2" width="41.7109375" style="2" customWidth="1"/>
    <col min="3" max="3" width="6.7109375" style="2" customWidth="1"/>
    <col min="4" max="4" width="7.28125" style="2" customWidth="1"/>
    <col min="5" max="5" width="9.140625" style="2" customWidth="1"/>
    <col min="6" max="6" width="14.8515625" style="2" customWidth="1"/>
    <col min="7" max="7" width="9.140625" style="2" customWidth="1"/>
    <col min="8" max="8" width="12.421875" style="2" customWidth="1"/>
    <col min="9" max="9" width="13.8515625" style="2" customWidth="1"/>
    <col min="10" max="10" width="19.8515625" style="3" customWidth="1"/>
  </cols>
  <sheetData>
    <row r="1" spans="1:10" ht="60.75" customHeight="1">
      <c r="A1" s="4" t="s">
        <v>0</v>
      </c>
      <c r="B1" s="5" t="s">
        <v>1</v>
      </c>
      <c r="C1" s="5" t="s">
        <v>2</v>
      </c>
      <c r="D1" s="5" t="s">
        <v>3</v>
      </c>
      <c r="E1" s="6" t="s">
        <v>4</v>
      </c>
      <c r="F1" s="6" t="s">
        <v>36</v>
      </c>
      <c r="G1" s="7" t="s">
        <v>6</v>
      </c>
      <c r="H1" s="6" t="s">
        <v>13</v>
      </c>
      <c r="I1" s="6" t="s">
        <v>8</v>
      </c>
      <c r="J1" s="8" t="s">
        <v>9</v>
      </c>
    </row>
    <row r="2" spans="1:10" ht="12.75" customHeight="1">
      <c r="A2" s="20">
        <v>1</v>
      </c>
      <c r="B2" s="21">
        <v>2</v>
      </c>
      <c r="C2" s="21">
        <v>3</v>
      </c>
      <c r="D2" s="21">
        <v>4</v>
      </c>
      <c r="E2" s="21">
        <v>5</v>
      </c>
      <c r="F2" s="21">
        <v>6</v>
      </c>
      <c r="G2" s="21">
        <v>7</v>
      </c>
      <c r="H2" s="21">
        <v>8</v>
      </c>
      <c r="I2" s="21">
        <v>9</v>
      </c>
      <c r="J2" s="22">
        <v>10</v>
      </c>
    </row>
    <row r="3" spans="1:10" ht="141.75" customHeight="1">
      <c r="A3" s="23">
        <v>1</v>
      </c>
      <c r="B3" s="155" t="s">
        <v>149</v>
      </c>
      <c r="C3" s="25" t="s">
        <v>37</v>
      </c>
      <c r="D3" s="25">
        <v>300</v>
      </c>
      <c r="E3" s="117"/>
      <c r="F3" s="27">
        <f>D3*E3</f>
        <v>0</v>
      </c>
      <c r="G3" s="28"/>
      <c r="H3" s="27">
        <f>F3*G3</f>
        <v>0</v>
      </c>
      <c r="I3" s="27">
        <f>F3+H3</f>
        <v>0</v>
      </c>
      <c r="J3" s="41"/>
    </row>
    <row r="4" spans="1:10" ht="54" customHeight="1">
      <c r="A4" s="23">
        <v>2</v>
      </c>
      <c r="B4" s="155" t="s">
        <v>38</v>
      </c>
      <c r="C4" s="25" t="s">
        <v>37</v>
      </c>
      <c r="D4" s="25">
        <v>100</v>
      </c>
      <c r="E4" s="117"/>
      <c r="F4" s="27">
        <f>D4*E4</f>
        <v>0</v>
      </c>
      <c r="G4" s="28"/>
      <c r="H4" s="27">
        <f>F4*G4</f>
        <v>0</v>
      </c>
      <c r="I4" s="27">
        <f>F4+H4</f>
        <v>0</v>
      </c>
      <c r="J4" s="41"/>
    </row>
    <row r="5" spans="1:10" ht="24.75" customHeight="1">
      <c r="A5" s="23">
        <v>3</v>
      </c>
      <c r="B5" s="155" t="s">
        <v>39</v>
      </c>
      <c r="C5" s="25" t="s">
        <v>37</v>
      </c>
      <c r="D5" s="25">
        <v>1</v>
      </c>
      <c r="E5" s="117"/>
      <c r="F5" s="27">
        <f>D5*E5</f>
        <v>0</v>
      </c>
      <c r="G5" s="28"/>
      <c r="H5" s="27">
        <f>F5*G5</f>
        <v>0</v>
      </c>
      <c r="I5" s="27">
        <f>F5+H5</f>
        <v>0</v>
      </c>
      <c r="J5" s="41"/>
    </row>
    <row r="6" spans="1:10" ht="96" customHeight="1">
      <c r="A6" s="30">
        <v>4</v>
      </c>
      <c r="B6" s="156" t="s">
        <v>136</v>
      </c>
      <c r="C6" s="32" t="s">
        <v>37</v>
      </c>
      <c r="D6" s="32">
        <v>10</v>
      </c>
      <c r="E6" s="124"/>
      <c r="F6" s="33">
        <f>D6*E6</f>
        <v>0</v>
      </c>
      <c r="G6" s="34"/>
      <c r="H6" s="33">
        <f>F6*G6</f>
        <v>0</v>
      </c>
      <c r="I6" s="33">
        <f>F6+H6</f>
        <v>0</v>
      </c>
      <c r="J6" s="48"/>
    </row>
    <row r="7" spans="1:10" ht="12.75" customHeight="1">
      <c r="A7" s="2"/>
      <c r="C7" s="82"/>
      <c r="D7" s="82"/>
      <c r="E7" s="36" t="s">
        <v>11</v>
      </c>
      <c r="F7" s="16">
        <f>SUM(F3:F6)</f>
        <v>0</v>
      </c>
      <c r="G7" s="37"/>
      <c r="H7" s="16">
        <f>SUM(H3:H6)</f>
        <v>0</v>
      </c>
      <c r="I7" s="18">
        <f>SUM(I3:I6)</f>
        <v>0</v>
      </c>
      <c r="J7" s="38"/>
    </row>
    <row r="8" spans="1:10" ht="12.75" customHeight="1">
      <c r="A8" s="83"/>
      <c r="J8" s="2"/>
    </row>
  </sheetData>
  <sheetProtection selectLockedCells="1" selectUnlockedCells="1"/>
  <printOptions/>
  <pageMargins left="0.3937007874015748" right="0.35433070866141736" top="1.1811023622047245" bottom="0.984251968503937" header="0.7086614173228347" footer="0.5118110236220472"/>
  <pageSetup horizontalDpi="600" verticalDpi="600" orientation="landscape" paperSize="9" r:id="rId1"/>
  <headerFooter alignWithMargins="0">
    <oddHeader>&amp;LGCR/1/ZP/2017&amp;C&amp;"Arial,Pogrubiony"CZĘŚĆ  NR 10</oddHeader>
  </headerFooter>
</worksheet>
</file>

<file path=xl/worksheets/sheet11.xml><?xml version="1.0" encoding="utf-8"?>
<worksheet xmlns="http://schemas.openxmlformats.org/spreadsheetml/2006/main" xmlns:r="http://schemas.openxmlformats.org/officeDocument/2006/relationships">
  <dimension ref="A1:J4"/>
  <sheetViews>
    <sheetView workbookViewId="0" topLeftCell="A1">
      <selection activeCell="B3" sqref="B3"/>
    </sheetView>
  </sheetViews>
  <sheetFormatPr defaultColWidth="11.57421875" defaultRowHeight="12.75" customHeight="1"/>
  <cols>
    <col min="1" max="1" width="5.7109375" style="0" customWidth="1"/>
    <col min="2" max="2" width="40.00390625" style="0" customWidth="1"/>
    <col min="3" max="3" width="7.421875" style="0" customWidth="1"/>
    <col min="4" max="4" width="8.57421875" style="0" customWidth="1"/>
    <col min="5" max="5" width="10.421875" style="0" customWidth="1"/>
    <col min="6" max="6" width="12.8515625" style="0" customWidth="1"/>
    <col min="7" max="7" width="8.28125" style="0" customWidth="1"/>
    <col min="8" max="9" width="11.57421875" style="0" customWidth="1"/>
    <col min="10" max="10" width="17.00390625" style="0" customWidth="1"/>
  </cols>
  <sheetData>
    <row r="1" spans="1:10" ht="84.75" customHeight="1">
      <c r="A1" s="4" t="s">
        <v>0</v>
      </c>
      <c r="B1" s="5" t="s">
        <v>1</v>
      </c>
      <c r="C1" s="5" t="s">
        <v>2</v>
      </c>
      <c r="D1" s="5" t="s">
        <v>3</v>
      </c>
      <c r="E1" s="6" t="s">
        <v>4</v>
      </c>
      <c r="F1" s="6" t="s">
        <v>36</v>
      </c>
      <c r="G1" s="7" t="s">
        <v>6</v>
      </c>
      <c r="H1" s="6" t="s">
        <v>13</v>
      </c>
      <c r="I1" s="6" t="s">
        <v>8</v>
      </c>
      <c r="J1" s="8" t="s">
        <v>9</v>
      </c>
    </row>
    <row r="2" spans="1:10" ht="12.75" customHeight="1">
      <c r="A2" s="20">
        <v>1</v>
      </c>
      <c r="B2" s="21">
        <v>2</v>
      </c>
      <c r="C2" s="21">
        <v>3</v>
      </c>
      <c r="D2" s="21">
        <v>4</v>
      </c>
      <c r="E2" s="21">
        <v>5</v>
      </c>
      <c r="F2" s="21">
        <v>6</v>
      </c>
      <c r="G2" s="21">
        <v>7</v>
      </c>
      <c r="H2" s="21">
        <v>8</v>
      </c>
      <c r="I2" s="21">
        <v>9</v>
      </c>
      <c r="J2" s="22">
        <v>10</v>
      </c>
    </row>
    <row r="3" spans="1:10" ht="145.5" customHeight="1">
      <c r="A3" s="9">
        <v>1</v>
      </c>
      <c r="B3" s="157" t="s">
        <v>129</v>
      </c>
      <c r="C3" s="11" t="s">
        <v>15</v>
      </c>
      <c r="D3" s="11">
        <v>2500</v>
      </c>
      <c r="E3" s="111"/>
      <c r="F3" s="84">
        <f>D3*E3</f>
        <v>0</v>
      </c>
      <c r="G3" s="13"/>
      <c r="H3" s="84">
        <f>F3*G3</f>
        <v>0</v>
      </c>
      <c r="I3" s="84"/>
      <c r="J3" s="14"/>
    </row>
    <row r="4" spans="1:10" ht="12.75" customHeight="1">
      <c r="A4" s="2"/>
      <c r="B4" s="2"/>
      <c r="C4" s="2"/>
      <c r="D4" s="2"/>
      <c r="E4" s="118" t="s">
        <v>11</v>
      </c>
      <c r="F4" s="113">
        <f>SUM(F3:F3)</f>
        <v>0</v>
      </c>
      <c r="G4" s="119"/>
      <c r="H4" s="113">
        <f>SUM(H3:H3)</f>
        <v>0</v>
      </c>
      <c r="I4" s="115">
        <f>SUM(I3:I3)</f>
        <v>0</v>
      </c>
      <c r="J4" s="19"/>
    </row>
  </sheetData>
  <sheetProtection selectLockedCells="1" selectUnlockedCells="1"/>
  <printOptions/>
  <pageMargins left="0.3937007874015748" right="0.2755905511811024" top="1.299212598425197" bottom="1.062992125984252" header="0.7874015748031497" footer="0.5118110236220472"/>
  <pageSetup horizontalDpi="600" verticalDpi="600" orientation="landscape" paperSize="9" r:id="rId1"/>
  <headerFooter alignWithMargins="0">
    <oddHeader>&amp;LGCR/1/ZP/2017&amp;C&amp;"Arial,Pogrubiony"CZĘŚĆ  NR 11</oddHeader>
  </headerFooter>
</worksheet>
</file>

<file path=xl/worksheets/sheet12.xml><?xml version="1.0" encoding="utf-8"?>
<worksheet xmlns="http://schemas.openxmlformats.org/spreadsheetml/2006/main" xmlns:r="http://schemas.openxmlformats.org/officeDocument/2006/relationships">
  <dimension ref="A1:J4"/>
  <sheetViews>
    <sheetView workbookViewId="0" topLeftCell="A1">
      <selection activeCell="B12" sqref="B12"/>
    </sheetView>
  </sheetViews>
  <sheetFormatPr defaultColWidth="11.57421875" defaultRowHeight="12.75" customHeight="1"/>
  <cols>
    <col min="1" max="1" width="5.28125" style="0" customWidth="1"/>
    <col min="2" max="2" width="42.57421875" style="51" customWidth="1"/>
    <col min="3" max="3" width="7.28125" style="0" customWidth="1"/>
    <col min="4" max="4" width="7.8515625" style="0" customWidth="1"/>
    <col min="5" max="5" width="10.421875" style="0" customWidth="1"/>
    <col min="6" max="6" width="11.57421875" style="0" customWidth="1"/>
    <col min="7" max="7" width="9.00390625" style="0" customWidth="1"/>
    <col min="8" max="9" width="11.57421875" style="0" customWidth="1"/>
    <col min="10" max="10" width="17.7109375" style="0" customWidth="1"/>
  </cols>
  <sheetData>
    <row r="1" spans="1:10" ht="84.75" customHeight="1">
      <c r="A1" s="4" t="s">
        <v>0</v>
      </c>
      <c r="B1" s="5" t="s">
        <v>1</v>
      </c>
      <c r="C1" s="5" t="s">
        <v>2</v>
      </c>
      <c r="D1" s="5" t="s">
        <v>3</v>
      </c>
      <c r="E1" s="6" t="s">
        <v>4</v>
      </c>
      <c r="F1" s="6" t="s">
        <v>36</v>
      </c>
      <c r="G1" s="7" t="s">
        <v>6</v>
      </c>
      <c r="H1" s="6" t="s">
        <v>13</v>
      </c>
      <c r="I1" s="6" t="s">
        <v>8</v>
      </c>
      <c r="J1" s="8" t="s">
        <v>9</v>
      </c>
    </row>
    <row r="2" spans="1:10" ht="12.75" customHeight="1">
      <c r="A2" s="20">
        <v>1</v>
      </c>
      <c r="B2" s="40">
        <v>2</v>
      </c>
      <c r="C2" s="21">
        <v>3</v>
      </c>
      <c r="D2" s="21">
        <v>4</v>
      </c>
      <c r="E2" s="21">
        <v>5</v>
      </c>
      <c r="F2" s="21">
        <v>6</v>
      </c>
      <c r="G2" s="21">
        <v>7</v>
      </c>
      <c r="H2" s="21">
        <v>8</v>
      </c>
      <c r="I2" s="21">
        <v>9</v>
      </c>
      <c r="J2" s="22">
        <v>10</v>
      </c>
    </row>
    <row r="3" spans="1:10" ht="142.5" customHeight="1">
      <c r="A3" s="9">
        <v>1</v>
      </c>
      <c r="B3" s="157" t="s">
        <v>130</v>
      </c>
      <c r="C3" s="11" t="s">
        <v>28</v>
      </c>
      <c r="D3" s="11">
        <v>100</v>
      </c>
      <c r="E3" s="111"/>
      <c r="F3" s="84">
        <f>D3*E3</f>
        <v>0</v>
      </c>
      <c r="G3" s="13"/>
      <c r="H3" s="84">
        <f>F3*G3</f>
        <v>0</v>
      </c>
      <c r="I3" s="84">
        <f>F3+H3</f>
        <v>0</v>
      </c>
      <c r="J3" s="46"/>
    </row>
    <row r="4" spans="1:10" ht="17.25" customHeight="1">
      <c r="A4" s="2"/>
      <c r="B4" s="39"/>
      <c r="C4" s="2"/>
      <c r="D4" s="2"/>
      <c r="E4" s="15" t="s">
        <v>11</v>
      </c>
      <c r="F4" s="16">
        <f>SUM(F3:F3)</f>
        <v>0</v>
      </c>
      <c r="G4" s="17"/>
      <c r="H4" s="16">
        <f>SUM(H3:H3)</f>
        <v>0</v>
      </c>
      <c r="I4" s="18">
        <f>SUM(I3:I3)</f>
        <v>0</v>
      </c>
      <c r="J4" s="19"/>
    </row>
  </sheetData>
  <sheetProtection selectLockedCells="1" selectUnlockedCells="1"/>
  <printOptions/>
  <pageMargins left="0.5905511811023623" right="0.5905511811023623" top="1.220472440944882" bottom="1.062992125984252" header="0.7086614173228347" footer="0.5118110236220472"/>
  <pageSetup horizontalDpi="600" verticalDpi="600" orientation="landscape" paperSize="9" r:id="rId1"/>
  <headerFooter alignWithMargins="0">
    <oddHeader>&amp;LGCR/1/ZP/2017&amp;C&amp;"Arial,Pogrubiony"CZĘŚĆ  NR 12</oddHeader>
  </headerFooter>
</worksheet>
</file>

<file path=xl/worksheets/sheet13.xml><?xml version="1.0" encoding="utf-8"?>
<worksheet xmlns="http://schemas.openxmlformats.org/spreadsheetml/2006/main" xmlns:r="http://schemas.openxmlformats.org/officeDocument/2006/relationships">
  <dimension ref="A1:J4"/>
  <sheetViews>
    <sheetView workbookViewId="0" topLeftCell="A1">
      <selection activeCell="B3" sqref="B3"/>
    </sheetView>
  </sheetViews>
  <sheetFormatPr defaultColWidth="11.57421875" defaultRowHeight="12.75" customHeight="1"/>
  <cols>
    <col min="1" max="1" width="4.7109375" style="0" customWidth="1"/>
    <col min="2" max="2" width="37.140625" style="2" customWidth="1"/>
    <col min="3" max="3" width="5.8515625" style="2" customWidth="1"/>
    <col min="4" max="4" width="6.140625" style="2" customWidth="1"/>
    <col min="5" max="5" width="10.140625" style="2" customWidth="1"/>
    <col min="6" max="6" width="12.7109375" style="2" customWidth="1"/>
    <col min="7" max="7" width="12.57421875" style="2" customWidth="1"/>
    <col min="8" max="8" width="11.28125" style="2" customWidth="1"/>
    <col min="9" max="9" width="12.140625" style="2" customWidth="1"/>
    <col min="10" max="10" width="20.8515625" style="3" customWidth="1"/>
    <col min="11" max="11" width="9.00390625" style="0" customWidth="1"/>
  </cols>
  <sheetData>
    <row r="1" spans="1:10" ht="72.75" customHeight="1">
      <c r="A1" s="85" t="s">
        <v>0</v>
      </c>
      <c r="B1" s="5" t="s">
        <v>1</v>
      </c>
      <c r="C1" s="5" t="s">
        <v>2</v>
      </c>
      <c r="D1" s="5" t="s">
        <v>3</v>
      </c>
      <c r="E1" s="6" t="s">
        <v>4</v>
      </c>
      <c r="F1" s="6" t="s">
        <v>16</v>
      </c>
      <c r="G1" s="7" t="s">
        <v>6</v>
      </c>
      <c r="H1" s="6" t="s">
        <v>13</v>
      </c>
      <c r="I1" s="6" t="s">
        <v>8</v>
      </c>
      <c r="J1" s="8" t="s">
        <v>9</v>
      </c>
    </row>
    <row r="2" spans="1:10" ht="12.75" customHeight="1">
      <c r="A2" s="86">
        <v>1</v>
      </c>
      <c r="B2" s="21">
        <v>2</v>
      </c>
      <c r="C2" s="21">
        <v>3</v>
      </c>
      <c r="D2" s="21">
        <v>4</v>
      </c>
      <c r="E2" s="21">
        <v>5</v>
      </c>
      <c r="F2" s="21">
        <v>6</v>
      </c>
      <c r="G2" s="21">
        <v>7</v>
      </c>
      <c r="H2" s="21">
        <v>8</v>
      </c>
      <c r="I2" s="21">
        <v>9</v>
      </c>
      <c r="J2" s="22">
        <v>10</v>
      </c>
    </row>
    <row r="3" spans="1:10" ht="103.5" customHeight="1">
      <c r="A3" s="9">
        <v>1</v>
      </c>
      <c r="B3" s="156" t="s">
        <v>131</v>
      </c>
      <c r="C3" s="32" t="s">
        <v>15</v>
      </c>
      <c r="D3" s="32">
        <v>200</v>
      </c>
      <c r="E3" s="111"/>
      <c r="F3" s="12">
        <f>D3*E3</f>
        <v>0</v>
      </c>
      <c r="G3" s="45"/>
      <c r="H3" s="12">
        <f>F3*G3</f>
        <v>0</v>
      </c>
      <c r="I3" s="12">
        <f>F3+H3</f>
        <v>0</v>
      </c>
      <c r="J3" s="48"/>
    </row>
    <row r="4" spans="1:10" ht="19.5" customHeight="1">
      <c r="A4" s="2"/>
      <c r="E4" s="15" t="s">
        <v>11</v>
      </c>
      <c r="F4" s="16">
        <f>SUM(F3:F3)</f>
        <v>0</v>
      </c>
      <c r="G4" s="17"/>
      <c r="H4" s="16">
        <f>SUM(H3:H3)</f>
        <v>0</v>
      </c>
      <c r="I4" s="18">
        <f>SUM(I3:I3)</f>
        <v>0</v>
      </c>
      <c r="J4" s="19"/>
    </row>
    <row r="5" ht="14.25" customHeight="1"/>
  </sheetData>
  <sheetProtection selectLockedCells="1" selectUnlockedCells="1"/>
  <printOptions/>
  <pageMargins left="0.3937007874015748" right="0.3937007874015748" top="1.3385826771653544" bottom="1.062992125984252" header="0.7874015748031497" footer="0.5118110236220472"/>
  <pageSetup horizontalDpi="600" verticalDpi="600" orientation="landscape" paperSize="9" r:id="rId1"/>
  <headerFooter alignWithMargins="0">
    <oddHeader>&amp;LGCR/1/ZP/2017&amp;C&amp;"Arial,Pogrubiony"CZĘŚĆ  NR 13</oddHeader>
  </headerFooter>
</worksheet>
</file>

<file path=xl/worksheets/sheet14.xml><?xml version="1.0" encoding="utf-8"?>
<worksheet xmlns="http://schemas.openxmlformats.org/spreadsheetml/2006/main" xmlns:r="http://schemas.openxmlformats.org/officeDocument/2006/relationships">
  <dimension ref="A1:J5"/>
  <sheetViews>
    <sheetView workbookViewId="0" topLeftCell="A1">
      <selection activeCell="D17" sqref="D17"/>
    </sheetView>
  </sheetViews>
  <sheetFormatPr defaultColWidth="8.7109375" defaultRowHeight="12.75"/>
  <cols>
    <col min="1" max="1" width="4.28125" style="0" customWidth="1"/>
    <col min="2" max="2" width="41.7109375" style="0" customWidth="1"/>
    <col min="3" max="3" width="8.57421875" style="0" customWidth="1"/>
    <col min="4" max="5" width="8.7109375" style="0" customWidth="1"/>
    <col min="6" max="6" width="11.7109375" style="0" customWidth="1"/>
    <col min="7" max="7" width="8.7109375" style="0" customWidth="1"/>
    <col min="8" max="8" width="11.57421875" style="0" customWidth="1"/>
    <col min="9" max="9" width="12.57421875" style="0" customWidth="1"/>
    <col min="10" max="10" width="17.7109375" style="0" customWidth="1"/>
  </cols>
  <sheetData>
    <row r="1" spans="1:10" ht="76.5">
      <c r="A1" s="4" t="s">
        <v>0</v>
      </c>
      <c r="B1" s="5" t="s">
        <v>1</v>
      </c>
      <c r="C1" s="5" t="s">
        <v>2</v>
      </c>
      <c r="D1" s="5" t="s">
        <v>3</v>
      </c>
      <c r="E1" s="6" t="s">
        <v>4</v>
      </c>
      <c r="F1" s="6" t="s">
        <v>16</v>
      </c>
      <c r="G1" s="7" t="s">
        <v>6</v>
      </c>
      <c r="H1" s="6" t="s">
        <v>13</v>
      </c>
      <c r="I1" s="6" t="s">
        <v>8</v>
      </c>
      <c r="J1" s="8" t="s">
        <v>9</v>
      </c>
    </row>
    <row r="2" spans="1:10" ht="12.75">
      <c r="A2" s="20">
        <v>1</v>
      </c>
      <c r="B2" s="40">
        <v>2</v>
      </c>
      <c r="C2" s="21">
        <v>3</v>
      </c>
      <c r="D2" s="21">
        <v>4</v>
      </c>
      <c r="E2" s="21">
        <v>5</v>
      </c>
      <c r="F2" s="21">
        <v>6</v>
      </c>
      <c r="G2" s="21">
        <v>7</v>
      </c>
      <c r="H2" s="21">
        <v>8</v>
      </c>
      <c r="I2" s="21">
        <v>9</v>
      </c>
      <c r="J2" s="22">
        <v>10</v>
      </c>
    </row>
    <row r="3" spans="1:10" ht="38.25" customHeight="1">
      <c r="A3" s="42">
        <v>1</v>
      </c>
      <c r="B3" s="158" t="s">
        <v>40</v>
      </c>
      <c r="C3" s="43" t="s">
        <v>15</v>
      </c>
      <c r="D3" s="43">
        <v>1500</v>
      </c>
      <c r="E3" s="117"/>
      <c r="F3" s="27">
        <f>D3*E3</f>
        <v>0</v>
      </c>
      <c r="G3" s="28"/>
      <c r="H3" s="27">
        <f>F3*G3</f>
        <v>0</v>
      </c>
      <c r="I3" s="27">
        <f>F3+H3</f>
        <v>0</v>
      </c>
      <c r="J3" s="44"/>
    </row>
    <row r="4" spans="1:10" ht="29.25" customHeight="1">
      <c r="A4" s="9">
        <v>2</v>
      </c>
      <c r="B4" s="157" t="s">
        <v>41</v>
      </c>
      <c r="C4" s="11" t="s">
        <v>15</v>
      </c>
      <c r="D4" s="11">
        <v>50</v>
      </c>
      <c r="E4" s="111"/>
      <c r="F4" s="27">
        <f>D4*E4</f>
        <v>0</v>
      </c>
      <c r="G4" s="45"/>
      <c r="H4" s="12">
        <f>F4*G4</f>
        <v>0</v>
      </c>
      <c r="I4" s="12">
        <f>F4+H4</f>
        <v>0</v>
      </c>
      <c r="J4" s="46"/>
    </row>
    <row r="5" spans="1:10" ht="18.75" customHeight="1">
      <c r="A5" s="2"/>
      <c r="B5" s="39"/>
      <c r="C5" s="2"/>
      <c r="D5" s="2"/>
      <c r="E5" s="15" t="s">
        <v>11</v>
      </c>
      <c r="F5" s="16">
        <f>SUM(F3:F4)</f>
        <v>0</v>
      </c>
      <c r="G5" s="17"/>
      <c r="H5" s="16">
        <f>SUM(H3:H4)</f>
        <v>0</v>
      </c>
      <c r="I5" s="18">
        <f>SUM(I3:I4)</f>
        <v>0</v>
      </c>
      <c r="J5" s="19"/>
    </row>
  </sheetData>
  <sheetProtection selectLockedCells="1" selectUnlockedCells="1"/>
  <printOptions/>
  <pageMargins left="0.35433070866141736" right="0.3937007874015748" top="1.1811023622047245" bottom="0.984251968503937" header="0.7086614173228347" footer="0.5118110236220472"/>
  <pageSetup horizontalDpi="600" verticalDpi="600" orientation="landscape" paperSize="9" r:id="rId1"/>
  <headerFooter alignWithMargins="0">
    <oddHeader>&amp;LGCR/1/ZP/2017&amp;C&amp;"Arial,Pogrubiony"CZĘŚĆ  NR  14</oddHeader>
  </headerFooter>
</worksheet>
</file>

<file path=xl/worksheets/sheet15.xml><?xml version="1.0" encoding="utf-8"?>
<worksheet xmlns="http://schemas.openxmlformats.org/spreadsheetml/2006/main" xmlns:r="http://schemas.openxmlformats.org/officeDocument/2006/relationships">
  <sheetPr>
    <tabColor theme="4" tint="0.5999900102615356"/>
    <pageSetUpPr fitToPage="1"/>
  </sheetPr>
  <dimension ref="A1:K135"/>
  <sheetViews>
    <sheetView workbookViewId="0" topLeftCell="A1">
      <selection activeCell="B5" sqref="B5"/>
    </sheetView>
  </sheetViews>
  <sheetFormatPr defaultColWidth="11.57421875" defaultRowHeight="12.75" customHeight="1"/>
  <cols>
    <col min="1" max="1" width="4.57421875" style="0" customWidth="1"/>
    <col min="2" max="2" width="57.57421875" style="2" customWidth="1"/>
    <col min="3" max="3" width="6.140625" style="2" customWidth="1"/>
    <col min="4" max="4" width="10.140625" style="2" customWidth="1"/>
    <col min="5" max="5" width="13.57421875" style="2" customWidth="1"/>
    <col min="6" max="6" width="12.57421875" style="2" customWidth="1"/>
    <col min="7" max="7" width="11.28125" style="2" customWidth="1"/>
    <col min="8" max="8" width="13.8515625" style="2" customWidth="1"/>
    <col min="9" max="9" width="14.140625" style="3" customWidth="1"/>
    <col min="10" max="10" width="9.00390625" style="0" customWidth="1"/>
  </cols>
  <sheetData>
    <row r="1" spans="1:9" ht="72.75" customHeight="1">
      <c r="A1" s="87" t="s">
        <v>0</v>
      </c>
      <c r="B1" s="88" t="s">
        <v>42</v>
      </c>
      <c r="C1" s="88" t="s">
        <v>3</v>
      </c>
      <c r="D1" s="89" t="s">
        <v>4</v>
      </c>
      <c r="E1" s="89" t="s">
        <v>5</v>
      </c>
      <c r="F1" s="90" t="s">
        <v>6</v>
      </c>
      <c r="G1" s="89" t="s">
        <v>13</v>
      </c>
      <c r="H1" s="89" t="s">
        <v>8</v>
      </c>
      <c r="I1" s="89" t="s">
        <v>9</v>
      </c>
    </row>
    <row r="2" spans="1:9" ht="12.75" customHeight="1">
      <c r="A2" s="137">
        <v>1</v>
      </c>
      <c r="B2" s="138">
        <v>3</v>
      </c>
      <c r="C2" s="138">
        <v>4</v>
      </c>
      <c r="D2" s="138">
        <v>5</v>
      </c>
      <c r="E2" s="138">
        <v>6</v>
      </c>
      <c r="F2" s="138">
        <v>7</v>
      </c>
      <c r="G2" s="138">
        <v>8</v>
      </c>
      <c r="H2" s="138">
        <v>9</v>
      </c>
      <c r="I2" s="138">
        <v>10</v>
      </c>
    </row>
    <row r="3" spans="1:11" ht="145.5" customHeight="1">
      <c r="A3" s="143">
        <v>1</v>
      </c>
      <c r="B3" s="151" t="s">
        <v>134</v>
      </c>
      <c r="C3" s="144">
        <v>9000</v>
      </c>
      <c r="D3" s="145"/>
      <c r="E3" s="146">
        <f>C3*D3</f>
        <v>0</v>
      </c>
      <c r="F3" s="147"/>
      <c r="G3" s="146">
        <f>E3*F3</f>
        <v>0</v>
      </c>
      <c r="H3" s="148">
        <f>E3+G3</f>
        <v>0</v>
      </c>
      <c r="I3" s="152"/>
      <c r="J3" s="91"/>
      <c r="K3" s="92"/>
    </row>
    <row r="4" spans="1:11" ht="43.5" customHeight="1">
      <c r="A4" s="143">
        <v>2</v>
      </c>
      <c r="B4" s="151" t="s">
        <v>141</v>
      </c>
      <c r="C4" s="144">
        <v>500</v>
      </c>
      <c r="D4" s="145"/>
      <c r="E4" s="146">
        <f>C4*D4</f>
        <v>0</v>
      </c>
      <c r="F4" s="147"/>
      <c r="G4" s="146">
        <f>E4*F4</f>
        <v>0</v>
      </c>
      <c r="H4" s="148">
        <f>E4+G4</f>
        <v>0</v>
      </c>
      <c r="I4" s="152"/>
      <c r="J4" s="91"/>
      <c r="K4" s="92"/>
    </row>
    <row r="5" spans="1:11" ht="145.5" customHeight="1">
      <c r="A5" s="143">
        <v>3</v>
      </c>
      <c r="B5" s="150" t="s">
        <v>150</v>
      </c>
      <c r="C5" s="144">
        <v>10</v>
      </c>
      <c r="D5" s="149"/>
      <c r="E5" s="146">
        <f>C5*D5</f>
        <v>0</v>
      </c>
      <c r="F5" s="147"/>
      <c r="G5" s="146">
        <f>E5*F5</f>
        <v>0</v>
      </c>
      <c r="H5" s="148">
        <f>E5+G5</f>
        <v>0</v>
      </c>
      <c r="I5" s="153"/>
      <c r="K5" s="92"/>
    </row>
    <row r="6" spans="1:11" ht="24" customHeight="1" thickBot="1">
      <c r="A6" s="2"/>
      <c r="B6" s="93"/>
      <c r="D6" s="139" t="s">
        <v>11</v>
      </c>
      <c r="E6" s="140">
        <f>SUM(E3:E5)</f>
        <v>0</v>
      </c>
      <c r="F6" s="141"/>
      <c r="G6" s="140">
        <f>SUM(G3:G5)</f>
        <v>0</v>
      </c>
      <c r="H6" s="142">
        <f>SUM(H4:H5)</f>
        <v>0</v>
      </c>
      <c r="I6" s="38"/>
      <c r="K6" s="94"/>
    </row>
    <row r="7" ht="12.75" customHeight="1">
      <c r="B7" s="95"/>
    </row>
    <row r="8" ht="12.75" customHeight="1">
      <c r="I8" s="2"/>
    </row>
    <row r="9" ht="12.75" customHeight="1">
      <c r="I9" s="2"/>
    </row>
    <row r="10" ht="12.75" customHeight="1">
      <c r="I10" s="154"/>
    </row>
    <row r="11" ht="12.75" customHeight="1">
      <c r="I11" s="2"/>
    </row>
    <row r="12" ht="12.75" customHeight="1">
      <c r="I12" s="2"/>
    </row>
    <row r="13" ht="12.75" customHeight="1">
      <c r="I13" s="2"/>
    </row>
    <row r="14" ht="12.75" customHeight="1">
      <c r="I14" s="2"/>
    </row>
    <row r="15" ht="12.75" customHeight="1">
      <c r="I15" s="2"/>
    </row>
    <row r="16" ht="12.75" customHeight="1">
      <c r="I16" s="2"/>
    </row>
    <row r="17" ht="12.75" customHeight="1">
      <c r="I17" s="2"/>
    </row>
    <row r="18" ht="12.75" customHeight="1">
      <c r="I18" s="2"/>
    </row>
    <row r="19" ht="12.75" customHeight="1">
      <c r="I19" s="2"/>
    </row>
    <row r="20" ht="12.75" customHeight="1">
      <c r="I20" s="2"/>
    </row>
    <row r="21" ht="12.75" customHeight="1">
      <c r="I21" s="2"/>
    </row>
    <row r="22" ht="12.75" customHeight="1">
      <c r="I22" s="2"/>
    </row>
    <row r="23" ht="12.75" customHeight="1">
      <c r="I23" s="2"/>
    </row>
    <row r="24" ht="12.75" customHeight="1">
      <c r="I24" s="2"/>
    </row>
    <row r="25" ht="12.75" customHeight="1">
      <c r="I25" s="2"/>
    </row>
    <row r="26" ht="12.75" customHeight="1">
      <c r="I26" s="2"/>
    </row>
    <row r="27" ht="12.75" customHeight="1">
      <c r="I27" s="2"/>
    </row>
    <row r="28" ht="12.75" customHeight="1">
      <c r="I28" s="2"/>
    </row>
    <row r="29" ht="12.75" customHeight="1">
      <c r="I29" s="2"/>
    </row>
    <row r="30" ht="12.75" customHeight="1">
      <c r="I30" s="2"/>
    </row>
    <row r="31" ht="12.75" customHeight="1">
      <c r="I31" s="2"/>
    </row>
    <row r="32" ht="12.75" customHeight="1">
      <c r="I32" s="2"/>
    </row>
    <row r="33" ht="12.75" customHeight="1">
      <c r="I33" s="2"/>
    </row>
    <row r="34" ht="12.75" customHeight="1">
      <c r="I34" s="2"/>
    </row>
    <row r="35" ht="12.75" customHeight="1">
      <c r="I35" s="2"/>
    </row>
    <row r="36" ht="12.75" customHeight="1">
      <c r="I36" s="2"/>
    </row>
    <row r="37" ht="12.75" customHeight="1">
      <c r="I37" s="2"/>
    </row>
    <row r="38" ht="12.75" customHeight="1">
      <c r="I38" s="2"/>
    </row>
    <row r="39" ht="12.75" customHeight="1">
      <c r="I39" s="2"/>
    </row>
    <row r="40" ht="12.75" customHeight="1">
      <c r="I40" s="2"/>
    </row>
    <row r="41" ht="12.75" customHeight="1">
      <c r="I41" s="2"/>
    </row>
    <row r="42" ht="12.75" customHeight="1">
      <c r="I42" s="2"/>
    </row>
    <row r="43" ht="12.75" customHeight="1">
      <c r="I43" s="2"/>
    </row>
    <row r="44" ht="12.75" customHeight="1">
      <c r="I44" s="2"/>
    </row>
    <row r="45" ht="12.75" customHeight="1">
      <c r="I45" s="2"/>
    </row>
    <row r="46" ht="12.75" customHeight="1">
      <c r="I46" s="2"/>
    </row>
    <row r="47" ht="12.75" customHeight="1">
      <c r="I47" s="2"/>
    </row>
    <row r="48" ht="12.75" customHeight="1">
      <c r="I48" s="2"/>
    </row>
    <row r="49" ht="12.75" customHeight="1">
      <c r="I49" s="2"/>
    </row>
    <row r="50" ht="12.75" customHeight="1">
      <c r="I50" s="2"/>
    </row>
    <row r="51" ht="12.75" customHeight="1">
      <c r="I51" s="2"/>
    </row>
    <row r="52" ht="12.75" customHeight="1">
      <c r="I52" s="2"/>
    </row>
    <row r="53" ht="12.75" customHeight="1">
      <c r="I53" s="2"/>
    </row>
    <row r="54" ht="12.75" customHeight="1">
      <c r="I54" s="2"/>
    </row>
    <row r="55" ht="12.75" customHeight="1">
      <c r="I55" s="2"/>
    </row>
    <row r="56" ht="12.75" customHeight="1">
      <c r="I56" s="2"/>
    </row>
    <row r="57" ht="12.75" customHeight="1">
      <c r="I57" s="2"/>
    </row>
    <row r="58" ht="12.75" customHeight="1">
      <c r="I58" s="2"/>
    </row>
    <row r="59" ht="12.75" customHeight="1">
      <c r="I59" s="2"/>
    </row>
    <row r="60" ht="12.75" customHeight="1">
      <c r="I60" s="2"/>
    </row>
    <row r="61" ht="12.75" customHeight="1">
      <c r="I61" s="2"/>
    </row>
    <row r="62" ht="12.75" customHeight="1">
      <c r="I62" s="2"/>
    </row>
    <row r="63" ht="12.75" customHeight="1">
      <c r="I63" s="2"/>
    </row>
    <row r="64" ht="12.75" customHeight="1">
      <c r="I64" s="2"/>
    </row>
    <row r="65" ht="12.75" customHeight="1">
      <c r="I65" s="2"/>
    </row>
    <row r="66" ht="12.75" customHeight="1">
      <c r="I66" s="2"/>
    </row>
    <row r="67" ht="12.75" customHeight="1">
      <c r="I67" s="2"/>
    </row>
    <row r="68" ht="12.75" customHeight="1">
      <c r="I68" s="2"/>
    </row>
    <row r="69" ht="12.75" customHeight="1">
      <c r="I69" s="2"/>
    </row>
    <row r="70" ht="12.75" customHeight="1">
      <c r="I70" s="2"/>
    </row>
    <row r="71" ht="12.75" customHeight="1">
      <c r="I71" s="2"/>
    </row>
    <row r="72" ht="12.75" customHeight="1">
      <c r="I72" s="2"/>
    </row>
    <row r="73" ht="12.75" customHeight="1">
      <c r="I73" s="2"/>
    </row>
    <row r="74" ht="12.75" customHeight="1">
      <c r="I74" s="2"/>
    </row>
    <row r="75" ht="12.75" customHeight="1">
      <c r="I75" s="2"/>
    </row>
    <row r="76" ht="12.75" customHeight="1">
      <c r="I76" s="2"/>
    </row>
    <row r="77" ht="12.75" customHeight="1">
      <c r="I77" s="2"/>
    </row>
    <row r="78" ht="12.75" customHeight="1">
      <c r="I78" s="2"/>
    </row>
    <row r="79" ht="12.75" customHeight="1">
      <c r="I79" s="2"/>
    </row>
    <row r="80" ht="12.75" customHeight="1">
      <c r="I80" s="2"/>
    </row>
    <row r="81" ht="12.75" customHeight="1">
      <c r="I81" s="2"/>
    </row>
    <row r="82" ht="12.75" customHeight="1">
      <c r="I82" s="2"/>
    </row>
    <row r="83" ht="12.75" customHeight="1">
      <c r="I83" s="2"/>
    </row>
    <row r="84" ht="12.75" customHeight="1">
      <c r="I84" s="2"/>
    </row>
    <row r="85" ht="12.75" customHeight="1">
      <c r="I85" s="2"/>
    </row>
    <row r="86" ht="12.75" customHeight="1">
      <c r="I86" s="2"/>
    </row>
    <row r="87" ht="12.75" customHeight="1">
      <c r="I87" s="2"/>
    </row>
    <row r="88" ht="12.75" customHeight="1">
      <c r="I88" s="2"/>
    </row>
    <row r="89" ht="12.75" customHeight="1">
      <c r="I89" s="2"/>
    </row>
    <row r="90" ht="12.75" customHeight="1">
      <c r="I90" s="2"/>
    </row>
    <row r="91" ht="12.75" customHeight="1">
      <c r="I91" s="2"/>
    </row>
    <row r="92" ht="12.75" customHeight="1">
      <c r="I92" s="2"/>
    </row>
    <row r="93" ht="12.75" customHeight="1">
      <c r="I93" s="2"/>
    </row>
    <row r="94" ht="12.75" customHeight="1">
      <c r="I94" s="2"/>
    </row>
    <row r="95" ht="12.75" customHeight="1">
      <c r="I95" s="2"/>
    </row>
    <row r="96" ht="12.75" customHeight="1">
      <c r="I96" s="2"/>
    </row>
    <row r="97" ht="12.75" customHeight="1">
      <c r="I97" s="2"/>
    </row>
    <row r="98" ht="12.75" customHeight="1">
      <c r="I98" s="2"/>
    </row>
    <row r="99" ht="12.75" customHeight="1">
      <c r="I99" s="2"/>
    </row>
    <row r="100" ht="12.75" customHeight="1">
      <c r="I100" s="2"/>
    </row>
    <row r="101" ht="12.75" customHeight="1">
      <c r="I101" s="2"/>
    </row>
    <row r="102" ht="12.75" customHeight="1">
      <c r="I102" s="2"/>
    </row>
    <row r="103" ht="12.75" customHeight="1">
      <c r="I103" s="2"/>
    </row>
    <row r="104" ht="12.75" customHeight="1">
      <c r="I104" s="2"/>
    </row>
    <row r="105" ht="12.75" customHeight="1">
      <c r="I105" s="2"/>
    </row>
    <row r="106" ht="12.75" customHeight="1">
      <c r="I106" s="2"/>
    </row>
    <row r="107" ht="12.75" customHeight="1">
      <c r="I107" s="2"/>
    </row>
    <row r="108" ht="12.75" customHeight="1">
      <c r="I108" s="2"/>
    </row>
    <row r="109" ht="12.75" customHeight="1">
      <c r="I109" s="2"/>
    </row>
    <row r="110" ht="12.75" customHeight="1">
      <c r="I110" s="2"/>
    </row>
    <row r="111" ht="12.75" customHeight="1">
      <c r="I111" s="2"/>
    </row>
    <row r="112" ht="12.75" customHeight="1">
      <c r="I112" s="2"/>
    </row>
    <row r="113" ht="12.75" customHeight="1">
      <c r="I113" s="2"/>
    </row>
    <row r="114" ht="12.75" customHeight="1">
      <c r="I114" s="2"/>
    </row>
    <row r="115" ht="12.75" customHeight="1">
      <c r="I115" s="2"/>
    </row>
    <row r="116" ht="12.75" customHeight="1">
      <c r="I116" s="2"/>
    </row>
    <row r="117" ht="12.75" customHeight="1">
      <c r="I117" s="2"/>
    </row>
    <row r="118" ht="12.75" customHeight="1">
      <c r="I118" s="2"/>
    </row>
    <row r="119" ht="12.75" customHeight="1">
      <c r="I119" s="2"/>
    </row>
    <row r="120" ht="12.75" customHeight="1">
      <c r="I120" s="2"/>
    </row>
    <row r="121" ht="12.75" customHeight="1">
      <c r="I121" s="2"/>
    </row>
    <row r="122" ht="12.75" customHeight="1">
      <c r="I122" s="2"/>
    </row>
    <row r="123" ht="12.75" customHeight="1">
      <c r="I123" s="2"/>
    </row>
    <row r="124" ht="12.75" customHeight="1">
      <c r="I124" s="2"/>
    </row>
    <row r="125" ht="12.75" customHeight="1">
      <c r="I125" s="2"/>
    </row>
    <row r="126" ht="12.75" customHeight="1">
      <c r="I126" s="2"/>
    </row>
    <row r="127" ht="12.75" customHeight="1">
      <c r="I127" s="2"/>
    </row>
    <row r="128" ht="12.75" customHeight="1">
      <c r="I128" s="2"/>
    </row>
    <row r="129" ht="12.75" customHeight="1">
      <c r="I129" s="2"/>
    </row>
    <row r="130" ht="12.75" customHeight="1">
      <c r="I130" s="2"/>
    </row>
    <row r="131" ht="12.75" customHeight="1">
      <c r="I131" s="2"/>
    </row>
    <row r="132" ht="12.75" customHeight="1">
      <c r="I132" s="2"/>
    </row>
    <row r="133" ht="12.75" customHeight="1">
      <c r="I133" s="2"/>
    </row>
    <row r="134" ht="12.75" customHeight="1">
      <c r="I134" s="2"/>
    </row>
    <row r="135" ht="12.75" customHeight="1">
      <c r="I135" s="2"/>
    </row>
  </sheetData>
  <sheetProtection selectLockedCells="1" selectUnlockedCells="1"/>
  <printOptions/>
  <pageMargins left="0.35433070866141736" right="0.35433070866141736" top="1.1811023622047245" bottom="0.984251968503937" header="0.7086614173228347" footer="0.5118110236220472"/>
  <pageSetup fitToHeight="1" fitToWidth="1" horizontalDpi="600" verticalDpi="600" orientation="landscape" paperSize="9" scale="99" r:id="rId1"/>
  <headerFooter alignWithMargins="0">
    <oddHeader>&amp;LGCR/1/ZP/2017&amp;C&amp;"Arial,Pogrubiony"CZĘŚĆ  NR 15</oddHeader>
  </headerFooter>
</worksheet>
</file>

<file path=xl/worksheets/sheet16.xml><?xml version="1.0" encoding="utf-8"?>
<worksheet xmlns="http://schemas.openxmlformats.org/spreadsheetml/2006/main" xmlns:r="http://schemas.openxmlformats.org/officeDocument/2006/relationships">
  <sheetPr>
    <tabColor theme="4" tint="0.5999900102615356"/>
  </sheetPr>
  <dimension ref="A1:M66"/>
  <sheetViews>
    <sheetView zoomScale="90" zoomScaleNormal="90" workbookViewId="0" topLeftCell="A7">
      <selection activeCell="B28" sqref="B28"/>
    </sheetView>
  </sheetViews>
  <sheetFormatPr defaultColWidth="11.57421875" defaultRowHeight="12.75"/>
  <cols>
    <col min="1" max="1" width="5.140625" style="0" customWidth="1"/>
    <col min="2" max="2" width="75.7109375" style="0" customWidth="1"/>
    <col min="3" max="3" width="9.00390625" style="0" customWidth="1"/>
    <col min="4" max="4" width="9.7109375" style="0" customWidth="1"/>
    <col min="5" max="5" width="11.28125" style="0" customWidth="1"/>
    <col min="6" max="6" width="13.140625" style="0" customWidth="1"/>
    <col min="7" max="7" width="11.57421875" style="0" customWidth="1"/>
    <col min="8" max="8" width="13.140625" style="0" customWidth="1"/>
    <col min="9" max="9" width="17.421875" style="0" customWidth="1"/>
    <col min="10" max="10" width="17.57421875" style="0" customWidth="1"/>
    <col min="11" max="11" width="17.00390625" style="0" customWidth="1"/>
    <col min="12" max="12" width="16.00390625" style="0" customWidth="1"/>
  </cols>
  <sheetData>
    <row r="1" spans="1:10" ht="51">
      <c r="A1" s="131" t="s">
        <v>0</v>
      </c>
      <c r="B1" s="132" t="s">
        <v>1</v>
      </c>
      <c r="C1" s="132" t="s">
        <v>2</v>
      </c>
      <c r="D1" s="132" t="s">
        <v>3</v>
      </c>
      <c r="E1" s="133" t="s">
        <v>4</v>
      </c>
      <c r="F1" s="133" t="s">
        <v>20</v>
      </c>
      <c r="G1" s="134" t="s">
        <v>6</v>
      </c>
      <c r="H1" s="133" t="s">
        <v>13</v>
      </c>
      <c r="I1" s="133" t="s">
        <v>8</v>
      </c>
      <c r="J1" s="135" t="s">
        <v>9</v>
      </c>
    </row>
    <row r="2" spans="1:10" ht="13.5" thickBot="1">
      <c r="A2" s="243">
        <v>1</v>
      </c>
      <c r="B2" s="244">
        <v>2</v>
      </c>
      <c r="C2" s="244">
        <v>3</v>
      </c>
      <c r="D2" s="244">
        <v>4</v>
      </c>
      <c r="E2" s="244">
        <v>5</v>
      </c>
      <c r="F2" s="244">
        <v>6</v>
      </c>
      <c r="G2" s="244">
        <v>7</v>
      </c>
      <c r="H2" s="244">
        <v>8</v>
      </c>
      <c r="I2" s="244">
        <v>9</v>
      </c>
      <c r="J2" s="245">
        <v>10</v>
      </c>
    </row>
    <row r="3" spans="1:13" ht="138" customHeight="1">
      <c r="A3" s="234" t="s">
        <v>43</v>
      </c>
      <c r="B3" s="235" t="s">
        <v>142</v>
      </c>
      <c r="C3" s="236" t="s">
        <v>32</v>
      </c>
      <c r="D3" s="236">
        <v>12000</v>
      </c>
      <c r="E3" s="237"/>
      <c r="F3" s="238">
        <f aca="true" t="shared" si="0" ref="F3:F44">D3*E3</f>
        <v>0</v>
      </c>
      <c r="G3" s="239"/>
      <c r="H3" s="240">
        <f aca="true" t="shared" si="1" ref="H3:H44">F3*G3</f>
        <v>0</v>
      </c>
      <c r="I3" s="241">
        <f aca="true" t="shared" si="2" ref="I3:I44">F3+H3</f>
        <v>0</v>
      </c>
      <c r="J3" s="242"/>
      <c r="K3" s="91"/>
      <c r="L3" s="92"/>
      <c r="M3" s="51"/>
    </row>
    <row r="4" spans="1:12" ht="20.25" customHeight="1">
      <c r="A4" s="211" t="s">
        <v>44</v>
      </c>
      <c r="B4" s="164" t="s">
        <v>45</v>
      </c>
      <c r="C4" s="171" t="s">
        <v>32</v>
      </c>
      <c r="D4" s="171">
        <v>200</v>
      </c>
      <c r="E4" s="166"/>
      <c r="F4" s="167">
        <f t="shared" si="0"/>
        <v>0</v>
      </c>
      <c r="G4" s="172"/>
      <c r="H4" s="169">
        <f t="shared" si="1"/>
        <v>0</v>
      </c>
      <c r="I4" s="170">
        <f t="shared" si="2"/>
        <v>0</v>
      </c>
      <c r="J4" s="213"/>
      <c r="K4" s="96"/>
      <c r="L4" s="92"/>
    </row>
    <row r="5" spans="1:12" ht="21.75" customHeight="1">
      <c r="A5" s="211" t="s">
        <v>46</v>
      </c>
      <c r="B5" s="173" t="s">
        <v>47</v>
      </c>
      <c r="C5" s="165" t="s">
        <v>32</v>
      </c>
      <c r="D5" s="165">
        <v>25000</v>
      </c>
      <c r="E5" s="166"/>
      <c r="F5" s="167">
        <f t="shared" si="0"/>
        <v>0</v>
      </c>
      <c r="G5" s="174"/>
      <c r="H5" s="169">
        <f t="shared" si="1"/>
        <v>0</v>
      </c>
      <c r="I5" s="170">
        <f t="shared" si="2"/>
        <v>0</v>
      </c>
      <c r="J5" s="212" t="s">
        <v>48</v>
      </c>
      <c r="K5" s="91"/>
      <c r="L5" s="92"/>
    </row>
    <row r="6" spans="1:12" ht="51.75" customHeight="1">
      <c r="A6" s="211" t="s">
        <v>49</v>
      </c>
      <c r="B6" s="173" t="s">
        <v>50</v>
      </c>
      <c r="C6" s="165" t="s">
        <v>32</v>
      </c>
      <c r="D6" s="165">
        <v>100</v>
      </c>
      <c r="E6" s="175"/>
      <c r="F6" s="167">
        <f t="shared" si="0"/>
        <v>0</v>
      </c>
      <c r="G6" s="174"/>
      <c r="H6" s="169">
        <f t="shared" si="1"/>
        <v>0</v>
      </c>
      <c r="I6" s="170">
        <f t="shared" si="2"/>
        <v>0</v>
      </c>
      <c r="J6" s="213"/>
      <c r="K6" s="96"/>
      <c r="L6" s="92"/>
    </row>
    <row r="7" spans="1:13" ht="26.25" customHeight="1">
      <c r="A7" s="211" t="s">
        <v>51</v>
      </c>
      <c r="B7" s="176" t="s">
        <v>52</v>
      </c>
      <c r="C7" s="165" t="s">
        <v>32</v>
      </c>
      <c r="D7" s="165">
        <v>60</v>
      </c>
      <c r="E7" s="166"/>
      <c r="F7" s="167">
        <f t="shared" si="0"/>
        <v>0</v>
      </c>
      <c r="G7" s="174"/>
      <c r="H7" s="169">
        <f t="shared" si="1"/>
        <v>0</v>
      </c>
      <c r="I7" s="170">
        <f t="shared" si="2"/>
        <v>0</v>
      </c>
      <c r="J7" s="213"/>
      <c r="K7" s="96"/>
      <c r="L7" s="92"/>
      <c r="M7" s="51"/>
    </row>
    <row r="8" spans="1:13" ht="43.5" customHeight="1">
      <c r="A8" s="211" t="s">
        <v>53</v>
      </c>
      <c r="B8" s="176" t="s">
        <v>54</v>
      </c>
      <c r="C8" s="165" t="s">
        <v>28</v>
      </c>
      <c r="D8" s="165">
        <v>90</v>
      </c>
      <c r="E8" s="177"/>
      <c r="F8" s="167">
        <f t="shared" si="0"/>
        <v>0</v>
      </c>
      <c r="G8" s="178"/>
      <c r="H8" s="169">
        <f t="shared" si="1"/>
        <v>0</v>
      </c>
      <c r="I8" s="170">
        <f t="shared" si="2"/>
        <v>0</v>
      </c>
      <c r="J8" s="214"/>
      <c r="K8" s="92"/>
      <c r="L8" s="92"/>
      <c r="M8" s="51"/>
    </row>
    <row r="9" spans="1:13" ht="39" customHeight="1">
      <c r="A9" s="211" t="s">
        <v>55</v>
      </c>
      <c r="B9" s="176" t="s">
        <v>56</v>
      </c>
      <c r="C9" s="165" t="s">
        <v>28</v>
      </c>
      <c r="D9" s="165">
        <v>140</v>
      </c>
      <c r="E9" s="177"/>
      <c r="F9" s="167">
        <f t="shared" si="0"/>
        <v>0</v>
      </c>
      <c r="G9" s="178"/>
      <c r="H9" s="169">
        <f t="shared" si="1"/>
        <v>0</v>
      </c>
      <c r="I9" s="170">
        <f t="shared" si="2"/>
        <v>0</v>
      </c>
      <c r="J9" s="214"/>
      <c r="K9" s="92"/>
      <c r="L9" s="92"/>
      <c r="M9" s="51"/>
    </row>
    <row r="10" spans="1:13" ht="42" customHeight="1">
      <c r="A10" s="211" t="s">
        <v>57</v>
      </c>
      <c r="B10" s="176" t="s">
        <v>58</v>
      </c>
      <c r="C10" s="165" t="s">
        <v>28</v>
      </c>
      <c r="D10" s="165">
        <v>140</v>
      </c>
      <c r="E10" s="177"/>
      <c r="F10" s="167">
        <f t="shared" si="0"/>
        <v>0</v>
      </c>
      <c r="G10" s="178"/>
      <c r="H10" s="169">
        <f t="shared" si="1"/>
        <v>0</v>
      </c>
      <c r="I10" s="170">
        <f t="shared" si="2"/>
        <v>0</v>
      </c>
      <c r="J10" s="214"/>
      <c r="K10" s="92"/>
      <c r="L10" s="92"/>
      <c r="M10" s="51"/>
    </row>
    <row r="11" spans="1:13" ht="41.25" customHeight="1">
      <c r="A11" s="211" t="s">
        <v>59</v>
      </c>
      <c r="B11" s="176" t="s">
        <v>60</v>
      </c>
      <c r="C11" s="165" t="s">
        <v>28</v>
      </c>
      <c r="D11" s="165">
        <v>90</v>
      </c>
      <c r="E11" s="177"/>
      <c r="F11" s="167">
        <f t="shared" si="0"/>
        <v>0</v>
      </c>
      <c r="G11" s="178"/>
      <c r="H11" s="169">
        <f t="shared" si="1"/>
        <v>0</v>
      </c>
      <c r="I11" s="170">
        <f t="shared" si="2"/>
        <v>0</v>
      </c>
      <c r="J11" s="214"/>
      <c r="K11" s="92"/>
      <c r="L11" s="92"/>
      <c r="M11" s="51"/>
    </row>
    <row r="12" spans="1:13" ht="29.25" customHeight="1">
      <c r="A12" s="211" t="s">
        <v>61</v>
      </c>
      <c r="B12" s="176" t="s">
        <v>62</v>
      </c>
      <c r="C12" s="165" t="s">
        <v>32</v>
      </c>
      <c r="D12" s="165">
        <v>1500</v>
      </c>
      <c r="E12" s="175"/>
      <c r="F12" s="167">
        <f t="shared" si="0"/>
        <v>0</v>
      </c>
      <c r="G12" s="174"/>
      <c r="H12" s="169">
        <f t="shared" si="1"/>
        <v>0</v>
      </c>
      <c r="I12" s="170">
        <f t="shared" si="2"/>
        <v>0</v>
      </c>
      <c r="J12" s="213"/>
      <c r="K12" s="91"/>
      <c r="L12" s="92"/>
      <c r="M12" s="51"/>
    </row>
    <row r="13" spans="1:12" ht="42" customHeight="1">
      <c r="A13" s="211" t="s">
        <v>63</v>
      </c>
      <c r="B13" s="176" t="s">
        <v>143</v>
      </c>
      <c r="C13" s="165" t="s">
        <v>28</v>
      </c>
      <c r="D13" s="165">
        <v>250</v>
      </c>
      <c r="E13" s="175"/>
      <c r="F13" s="167">
        <f t="shared" si="0"/>
        <v>0</v>
      </c>
      <c r="G13" s="174"/>
      <c r="H13" s="169">
        <f t="shared" si="1"/>
        <v>0</v>
      </c>
      <c r="I13" s="170">
        <f t="shared" si="2"/>
        <v>0</v>
      </c>
      <c r="J13" s="212"/>
      <c r="K13" s="91"/>
      <c r="L13" s="92"/>
    </row>
    <row r="14" spans="1:12" ht="63.75" customHeight="1">
      <c r="A14" s="211" t="s">
        <v>64</v>
      </c>
      <c r="B14" s="179" t="s">
        <v>144</v>
      </c>
      <c r="C14" s="165" t="s">
        <v>10</v>
      </c>
      <c r="D14" s="165">
        <v>250</v>
      </c>
      <c r="E14" s="175"/>
      <c r="F14" s="167">
        <f t="shared" si="0"/>
        <v>0</v>
      </c>
      <c r="G14" s="174"/>
      <c r="H14" s="169">
        <f t="shared" si="1"/>
        <v>0</v>
      </c>
      <c r="I14" s="170">
        <f t="shared" si="2"/>
        <v>0</v>
      </c>
      <c r="J14" s="212"/>
      <c r="K14" s="91"/>
      <c r="L14" s="92"/>
    </row>
    <row r="15" spans="1:13" ht="18.75" customHeight="1">
      <c r="A15" s="211" t="s">
        <v>65</v>
      </c>
      <c r="B15" s="180" t="s">
        <v>66</v>
      </c>
      <c r="C15" s="181" t="s">
        <v>15</v>
      </c>
      <c r="D15" s="181">
        <v>5</v>
      </c>
      <c r="E15" s="182"/>
      <c r="F15" s="167">
        <f t="shared" si="0"/>
        <v>0</v>
      </c>
      <c r="G15" s="174"/>
      <c r="H15" s="169">
        <f t="shared" si="1"/>
        <v>0</v>
      </c>
      <c r="I15" s="170">
        <f t="shared" si="2"/>
        <v>0</v>
      </c>
      <c r="J15" s="215"/>
      <c r="K15" s="97"/>
      <c r="L15" s="97"/>
      <c r="M15" s="51"/>
    </row>
    <row r="16" spans="1:13" ht="18.75" customHeight="1">
      <c r="A16" s="211" t="s">
        <v>67</v>
      </c>
      <c r="B16" s="183" t="s">
        <v>145</v>
      </c>
      <c r="C16" s="181" t="s">
        <v>10</v>
      </c>
      <c r="D16" s="181">
        <v>800</v>
      </c>
      <c r="E16" s="182"/>
      <c r="F16" s="167">
        <f t="shared" si="0"/>
        <v>0</v>
      </c>
      <c r="G16" s="174"/>
      <c r="H16" s="169">
        <f t="shared" si="1"/>
        <v>0</v>
      </c>
      <c r="I16" s="170">
        <f t="shared" si="2"/>
        <v>0</v>
      </c>
      <c r="J16" s="215"/>
      <c r="K16" s="97"/>
      <c r="L16" s="92"/>
      <c r="M16" s="51"/>
    </row>
    <row r="17" spans="1:13" ht="20.25" customHeight="1">
      <c r="A17" s="211" t="s">
        <v>68</v>
      </c>
      <c r="B17" s="183" t="s">
        <v>69</v>
      </c>
      <c r="C17" s="181" t="s">
        <v>10</v>
      </c>
      <c r="D17" s="181">
        <v>50</v>
      </c>
      <c r="E17" s="184"/>
      <c r="F17" s="167">
        <f t="shared" si="0"/>
        <v>0</v>
      </c>
      <c r="G17" s="174"/>
      <c r="H17" s="169">
        <f t="shared" si="1"/>
        <v>0</v>
      </c>
      <c r="I17" s="170">
        <f t="shared" si="2"/>
        <v>0</v>
      </c>
      <c r="J17" s="215"/>
      <c r="K17" s="97"/>
      <c r="L17" s="92"/>
      <c r="M17" s="98"/>
    </row>
    <row r="18" spans="1:12" ht="20.25" customHeight="1">
      <c r="A18" s="211" t="s">
        <v>70</v>
      </c>
      <c r="B18" s="183" t="s">
        <v>71</v>
      </c>
      <c r="C18" s="181" t="s">
        <v>15</v>
      </c>
      <c r="D18" s="181">
        <v>5000</v>
      </c>
      <c r="E18" s="182"/>
      <c r="F18" s="167">
        <f t="shared" si="0"/>
        <v>0</v>
      </c>
      <c r="G18" s="174"/>
      <c r="H18" s="169">
        <f t="shared" si="1"/>
        <v>0</v>
      </c>
      <c r="I18" s="170">
        <f t="shared" si="2"/>
        <v>0</v>
      </c>
      <c r="J18" s="213"/>
      <c r="K18" s="97"/>
      <c r="L18" s="92"/>
    </row>
    <row r="19" spans="1:12" ht="21.75" customHeight="1">
      <c r="A19" s="211" t="s">
        <v>72</v>
      </c>
      <c r="B19" s="183" t="s">
        <v>73</v>
      </c>
      <c r="C19" s="181" t="s">
        <v>15</v>
      </c>
      <c r="D19" s="181">
        <v>1500</v>
      </c>
      <c r="E19" s="182"/>
      <c r="F19" s="167">
        <f t="shared" si="0"/>
        <v>0</v>
      </c>
      <c r="G19" s="172"/>
      <c r="H19" s="169">
        <f t="shared" si="1"/>
        <v>0</v>
      </c>
      <c r="I19" s="170">
        <f t="shared" si="2"/>
        <v>0</v>
      </c>
      <c r="J19" s="215"/>
      <c r="K19" s="97"/>
      <c r="L19" s="92"/>
    </row>
    <row r="20" spans="1:12" ht="18.75" customHeight="1">
      <c r="A20" s="211" t="s">
        <v>74</v>
      </c>
      <c r="B20" s="180" t="s">
        <v>146</v>
      </c>
      <c r="C20" s="185" t="s">
        <v>15</v>
      </c>
      <c r="D20" s="185">
        <v>150</v>
      </c>
      <c r="E20" s="186"/>
      <c r="F20" s="167">
        <f t="shared" si="0"/>
        <v>0</v>
      </c>
      <c r="G20" s="187"/>
      <c r="H20" s="169">
        <f t="shared" si="1"/>
        <v>0</v>
      </c>
      <c r="I20" s="170">
        <f t="shared" si="2"/>
        <v>0</v>
      </c>
      <c r="J20" s="216"/>
      <c r="K20" s="97"/>
      <c r="L20" s="92"/>
    </row>
    <row r="21" spans="1:12" ht="17.25" customHeight="1">
      <c r="A21" s="211" t="s">
        <v>75</v>
      </c>
      <c r="B21" s="183" t="s">
        <v>76</v>
      </c>
      <c r="C21" s="181" t="s">
        <v>10</v>
      </c>
      <c r="D21" s="181">
        <v>750</v>
      </c>
      <c r="E21" s="182"/>
      <c r="F21" s="167">
        <f t="shared" si="0"/>
        <v>0</v>
      </c>
      <c r="G21" s="174"/>
      <c r="H21" s="169">
        <f t="shared" si="1"/>
        <v>0</v>
      </c>
      <c r="I21" s="170">
        <f t="shared" si="2"/>
        <v>0</v>
      </c>
      <c r="J21" s="212"/>
      <c r="K21" s="92"/>
      <c r="L21" s="92"/>
    </row>
    <row r="22" spans="1:13" ht="28.5" customHeight="1">
      <c r="A22" s="211" t="s">
        <v>77</v>
      </c>
      <c r="B22" s="183" t="s">
        <v>78</v>
      </c>
      <c r="C22" s="181" t="s">
        <v>15</v>
      </c>
      <c r="D22" s="181">
        <v>400</v>
      </c>
      <c r="E22" s="182"/>
      <c r="F22" s="167">
        <f t="shared" si="0"/>
        <v>0</v>
      </c>
      <c r="G22" s="174"/>
      <c r="H22" s="169">
        <f t="shared" si="1"/>
        <v>0</v>
      </c>
      <c r="I22" s="170">
        <f t="shared" si="2"/>
        <v>0</v>
      </c>
      <c r="J22" s="213"/>
      <c r="K22" s="97"/>
      <c r="L22" s="92"/>
      <c r="M22" s="51"/>
    </row>
    <row r="23" spans="1:12" ht="17.25" customHeight="1">
      <c r="A23" s="211" t="s">
        <v>79</v>
      </c>
      <c r="B23" s="188" t="s">
        <v>80</v>
      </c>
      <c r="C23" s="189" t="s">
        <v>32</v>
      </c>
      <c r="D23" s="189">
        <v>40</v>
      </c>
      <c r="E23" s="190"/>
      <c r="F23" s="167">
        <f t="shared" si="0"/>
        <v>0</v>
      </c>
      <c r="G23" s="174"/>
      <c r="H23" s="169">
        <f t="shared" si="1"/>
        <v>0</v>
      </c>
      <c r="I23" s="170">
        <f t="shared" si="2"/>
        <v>0</v>
      </c>
      <c r="J23" s="213"/>
      <c r="K23" s="92"/>
      <c r="L23" s="92"/>
    </row>
    <row r="24" spans="1:12" ht="18.75" customHeight="1">
      <c r="A24" s="211" t="s">
        <v>81</v>
      </c>
      <c r="B24" s="188" t="s">
        <v>82</v>
      </c>
      <c r="C24" s="189" t="s">
        <v>15</v>
      </c>
      <c r="D24" s="189">
        <v>20</v>
      </c>
      <c r="E24" s="190"/>
      <c r="F24" s="167">
        <f t="shared" si="0"/>
        <v>0</v>
      </c>
      <c r="G24" s="174"/>
      <c r="H24" s="169">
        <f t="shared" si="1"/>
        <v>0</v>
      </c>
      <c r="I24" s="170">
        <f t="shared" si="2"/>
        <v>0</v>
      </c>
      <c r="J24" s="213"/>
      <c r="K24" s="92"/>
      <c r="L24" s="92"/>
    </row>
    <row r="25" spans="1:13" ht="24.75" customHeight="1">
      <c r="A25" s="211" t="s">
        <v>83</v>
      </c>
      <c r="B25" s="191" t="s">
        <v>84</v>
      </c>
      <c r="C25" s="192" t="s">
        <v>15</v>
      </c>
      <c r="D25" s="192">
        <v>2000</v>
      </c>
      <c r="E25" s="193"/>
      <c r="F25" s="167">
        <f t="shared" si="0"/>
        <v>0</v>
      </c>
      <c r="G25" s="174"/>
      <c r="H25" s="169">
        <f t="shared" si="1"/>
        <v>0</v>
      </c>
      <c r="I25" s="170">
        <f t="shared" si="2"/>
        <v>0</v>
      </c>
      <c r="J25" s="213"/>
      <c r="K25" s="92"/>
      <c r="L25" s="92"/>
      <c r="M25" s="51"/>
    </row>
    <row r="26" spans="1:12" ht="18" customHeight="1">
      <c r="A26" s="211" t="s">
        <v>85</v>
      </c>
      <c r="B26" s="194" t="s">
        <v>86</v>
      </c>
      <c r="C26" s="192" t="s">
        <v>15</v>
      </c>
      <c r="D26" s="192">
        <v>50</v>
      </c>
      <c r="E26" s="193"/>
      <c r="F26" s="167">
        <f t="shared" si="0"/>
        <v>0</v>
      </c>
      <c r="G26" s="174"/>
      <c r="H26" s="169">
        <f t="shared" si="1"/>
        <v>0</v>
      </c>
      <c r="I26" s="170">
        <f t="shared" si="2"/>
        <v>0</v>
      </c>
      <c r="J26" s="213"/>
      <c r="K26" s="91"/>
      <c r="L26" s="92"/>
    </row>
    <row r="27" spans="1:12" ht="18" customHeight="1">
      <c r="A27" s="211" t="s">
        <v>87</v>
      </c>
      <c r="B27" s="194" t="s">
        <v>88</v>
      </c>
      <c r="C27" s="192" t="s">
        <v>15</v>
      </c>
      <c r="D27" s="192">
        <v>40</v>
      </c>
      <c r="E27" s="193"/>
      <c r="F27" s="167">
        <f t="shared" si="0"/>
        <v>0</v>
      </c>
      <c r="G27" s="174"/>
      <c r="H27" s="169">
        <f t="shared" si="1"/>
        <v>0</v>
      </c>
      <c r="I27" s="170">
        <f t="shared" si="2"/>
        <v>0</v>
      </c>
      <c r="J27" s="212"/>
      <c r="K27" s="91"/>
      <c r="L27" s="92"/>
    </row>
    <row r="28" spans="1:12" ht="18.75" customHeight="1">
      <c r="A28" s="211" t="s">
        <v>89</v>
      </c>
      <c r="B28" s="195" t="s">
        <v>135</v>
      </c>
      <c r="C28" s="196" t="s">
        <v>15</v>
      </c>
      <c r="D28" s="196">
        <v>50</v>
      </c>
      <c r="E28" s="197"/>
      <c r="F28" s="167">
        <f t="shared" si="0"/>
        <v>0</v>
      </c>
      <c r="G28" s="187"/>
      <c r="H28" s="169">
        <f t="shared" si="1"/>
        <v>0</v>
      </c>
      <c r="I28" s="170">
        <f t="shared" si="2"/>
        <v>0</v>
      </c>
      <c r="J28" s="216"/>
      <c r="K28" s="96"/>
      <c r="L28" s="92"/>
    </row>
    <row r="29" spans="1:13" ht="54.75" customHeight="1">
      <c r="A29" s="211" t="s">
        <v>90</v>
      </c>
      <c r="B29" s="194" t="s">
        <v>91</v>
      </c>
      <c r="C29" s="192" t="s">
        <v>92</v>
      </c>
      <c r="D29" s="192">
        <v>20</v>
      </c>
      <c r="E29" s="182"/>
      <c r="F29" s="167">
        <f t="shared" si="0"/>
        <v>0</v>
      </c>
      <c r="G29" s="168"/>
      <c r="H29" s="169">
        <f t="shared" si="1"/>
        <v>0</v>
      </c>
      <c r="I29" s="170">
        <f t="shared" si="2"/>
        <v>0</v>
      </c>
      <c r="J29" s="215"/>
      <c r="K29" s="97"/>
      <c r="L29" s="97"/>
      <c r="M29" s="51"/>
    </row>
    <row r="30" spans="1:12" ht="39" customHeight="1">
      <c r="A30" s="211" t="s">
        <v>93</v>
      </c>
      <c r="B30" s="198" t="s">
        <v>94</v>
      </c>
      <c r="C30" s="192" t="s">
        <v>32</v>
      </c>
      <c r="D30" s="192">
        <v>200</v>
      </c>
      <c r="E30" s="182"/>
      <c r="F30" s="167">
        <f t="shared" si="0"/>
        <v>0</v>
      </c>
      <c r="G30" s="168"/>
      <c r="H30" s="169">
        <f t="shared" si="1"/>
        <v>0</v>
      </c>
      <c r="I30" s="170">
        <f t="shared" si="2"/>
        <v>0</v>
      </c>
      <c r="J30" s="212"/>
      <c r="K30" s="91"/>
      <c r="L30" s="92"/>
    </row>
    <row r="31" spans="1:13" ht="63.75" customHeight="1">
      <c r="A31" s="211" t="s">
        <v>95</v>
      </c>
      <c r="B31" s="199" t="s">
        <v>133</v>
      </c>
      <c r="C31" s="189" t="s">
        <v>15</v>
      </c>
      <c r="D31" s="189">
        <v>20</v>
      </c>
      <c r="E31" s="190"/>
      <c r="F31" s="167">
        <f t="shared" si="0"/>
        <v>0</v>
      </c>
      <c r="G31" s="168"/>
      <c r="H31" s="169">
        <f t="shared" si="1"/>
        <v>0</v>
      </c>
      <c r="I31" s="170">
        <f t="shared" si="2"/>
        <v>0</v>
      </c>
      <c r="J31" s="215"/>
      <c r="K31" s="91"/>
      <c r="L31" s="92"/>
      <c r="M31" s="51"/>
    </row>
    <row r="32" spans="1:12" ht="37.5" customHeight="1">
      <c r="A32" s="211" t="s">
        <v>96</v>
      </c>
      <c r="B32" s="194" t="s">
        <v>97</v>
      </c>
      <c r="C32" s="189" t="s">
        <v>15</v>
      </c>
      <c r="D32" s="189">
        <v>300</v>
      </c>
      <c r="E32" s="190"/>
      <c r="F32" s="167">
        <f t="shared" si="0"/>
        <v>0</v>
      </c>
      <c r="G32" s="168"/>
      <c r="H32" s="169">
        <f t="shared" si="1"/>
        <v>0</v>
      </c>
      <c r="I32" s="170">
        <f t="shared" si="2"/>
        <v>0</v>
      </c>
      <c r="J32" s="217"/>
      <c r="K32" s="92"/>
      <c r="L32" s="92"/>
    </row>
    <row r="33" spans="1:12" ht="27.75" customHeight="1">
      <c r="A33" s="211" t="s">
        <v>98</v>
      </c>
      <c r="B33" s="194" t="s">
        <v>99</v>
      </c>
      <c r="C33" s="189" t="s">
        <v>15</v>
      </c>
      <c r="D33" s="189">
        <v>50</v>
      </c>
      <c r="E33" s="190"/>
      <c r="F33" s="167">
        <f t="shared" si="0"/>
        <v>0</v>
      </c>
      <c r="G33" s="168"/>
      <c r="H33" s="169">
        <f t="shared" si="1"/>
        <v>0</v>
      </c>
      <c r="I33" s="170">
        <f t="shared" si="2"/>
        <v>0</v>
      </c>
      <c r="J33" s="212"/>
      <c r="K33" s="92"/>
      <c r="L33" s="92"/>
    </row>
    <row r="34" spans="1:12" ht="21.75" customHeight="1">
      <c r="A34" s="211" t="s">
        <v>100</v>
      </c>
      <c r="B34" s="195" t="s">
        <v>147</v>
      </c>
      <c r="C34" s="185" t="s">
        <v>15</v>
      </c>
      <c r="D34" s="185">
        <v>45000</v>
      </c>
      <c r="E34" s="184"/>
      <c r="F34" s="167">
        <f t="shared" si="0"/>
        <v>0</v>
      </c>
      <c r="G34" s="200"/>
      <c r="H34" s="169">
        <f t="shared" si="1"/>
        <v>0</v>
      </c>
      <c r="I34" s="170">
        <f t="shared" si="2"/>
        <v>0</v>
      </c>
      <c r="J34" s="213"/>
      <c r="K34" s="92"/>
      <c r="L34" s="92"/>
    </row>
    <row r="35" spans="1:12" ht="27" customHeight="1">
      <c r="A35" s="211" t="s">
        <v>101</v>
      </c>
      <c r="B35" s="198" t="s">
        <v>102</v>
      </c>
      <c r="C35" s="181" t="s">
        <v>10</v>
      </c>
      <c r="D35" s="181">
        <v>120</v>
      </c>
      <c r="E35" s="182"/>
      <c r="F35" s="167">
        <f t="shared" si="0"/>
        <v>0</v>
      </c>
      <c r="G35" s="168"/>
      <c r="H35" s="169">
        <f t="shared" si="1"/>
        <v>0</v>
      </c>
      <c r="I35" s="170">
        <f t="shared" si="2"/>
        <v>0</v>
      </c>
      <c r="J35" s="215"/>
      <c r="K35" s="92"/>
      <c r="L35" s="92"/>
    </row>
    <row r="36" spans="1:12" ht="18" customHeight="1">
      <c r="A36" s="211" t="s">
        <v>103</v>
      </c>
      <c r="B36" s="194" t="s">
        <v>104</v>
      </c>
      <c r="C36" s="189" t="s">
        <v>15</v>
      </c>
      <c r="D36" s="189">
        <v>3000</v>
      </c>
      <c r="E36" s="190"/>
      <c r="F36" s="167">
        <f t="shared" si="0"/>
        <v>0</v>
      </c>
      <c r="G36" s="168"/>
      <c r="H36" s="169">
        <f t="shared" si="1"/>
        <v>0</v>
      </c>
      <c r="I36" s="170">
        <f t="shared" si="2"/>
        <v>0</v>
      </c>
      <c r="J36" s="213"/>
      <c r="K36" s="96"/>
      <c r="L36" s="92"/>
    </row>
    <row r="37" spans="1:12" ht="26.25" customHeight="1">
      <c r="A37" s="211" t="s">
        <v>105</v>
      </c>
      <c r="B37" s="194" t="s">
        <v>106</v>
      </c>
      <c r="C37" s="189" t="s">
        <v>15</v>
      </c>
      <c r="D37" s="189">
        <v>200</v>
      </c>
      <c r="E37" s="190"/>
      <c r="F37" s="167">
        <f t="shared" si="0"/>
        <v>0</v>
      </c>
      <c r="G37" s="168"/>
      <c r="H37" s="169">
        <f t="shared" si="1"/>
        <v>0</v>
      </c>
      <c r="I37" s="170">
        <f t="shared" si="2"/>
        <v>0</v>
      </c>
      <c r="J37" s="213"/>
      <c r="K37" s="96"/>
      <c r="L37" s="92"/>
    </row>
    <row r="38" spans="1:12" ht="30" customHeight="1">
      <c r="A38" s="211" t="s">
        <v>107</v>
      </c>
      <c r="B38" s="194" t="s">
        <v>108</v>
      </c>
      <c r="C38" s="189" t="s">
        <v>15</v>
      </c>
      <c r="D38" s="189">
        <v>40</v>
      </c>
      <c r="E38" s="190"/>
      <c r="F38" s="167">
        <f t="shared" si="0"/>
        <v>0</v>
      </c>
      <c r="G38" s="168"/>
      <c r="H38" s="169">
        <f t="shared" si="1"/>
        <v>0</v>
      </c>
      <c r="I38" s="170">
        <f t="shared" si="2"/>
        <v>0</v>
      </c>
      <c r="J38" s="213"/>
      <c r="K38" s="96"/>
      <c r="L38" s="92"/>
    </row>
    <row r="39" spans="1:12" ht="21.75" customHeight="1">
      <c r="A39" s="211" t="s">
        <v>109</v>
      </c>
      <c r="B39" s="194" t="s">
        <v>110</v>
      </c>
      <c r="C39" s="189" t="s">
        <v>32</v>
      </c>
      <c r="D39" s="189">
        <v>1500</v>
      </c>
      <c r="E39" s="190"/>
      <c r="F39" s="167">
        <f t="shared" si="0"/>
        <v>0</v>
      </c>
      <c r="G39" s="200"/>
      <c r="H39" s="169">
        <f t="shared" si="1"/>
        <v>0</v>
      </c>
      <c r="I39" s="170">
        <f t="shared" si="2"/>
        <v>0</v>
      </c>
      <c r="J39" s="213"/>
      <c r="K39" s="97"/>
      <c r="L39" s="92"/>
    </row>
    <row r="40" spans="1:12" ht="21" customHeight="1">
      <c r="A40" s="211" t="s">
        <v>111</v>
      </c>
      <c r="B40" s="194" t="s">
        <v>112</v>
      </c>
      <c r="C40" s="189" t="s">
        <v>15</v>
      </c>
      <c r="D40" s="189">
        <v>4000</v>
      </c>
      <c r="E40" s="190"/>
      <c r="F40" s="167">
        <f t="shared" si="0"/>
        <v>0</v>
      </c>
      <c r="G40" s="200"/>
      <c r="H40" s="169">
        <f t="shared" si="1"/>
        <v>0</v>
      </c>
      <c r="I40" s="170">
        <f t="shared" si="2"/>
        <v>0</v>
      </c>
      <c r="J40" s="213"/>
      <c r="K40" s="97"/>
      <c r="L40" s="92"/>
    </row>
    <row r="41" spans="1:12" ht="27" customHeight="1">
      <c r="A41" s="211" t="s">
        <v>113</v>
      </c>
      <c r="B41" s="195" t="s">
        <v>114</v>
      </c>
      <c r="C41" s="201" t="s">
        <v>10</v>
      </c>
      <c r="D41" s="201">
        <v>150</v>
      </c>
      <c r="E41" s="184"/>
      <c r="F41" s="167">
        <f t="shared" si="0"/>
        <v>0</v>
      </c>
      <c r="G41" s="200"/>
      <c r="H41" s="169">
        <f t="shared" si="1"/>
        <v>0</v>
      </c>
      <c r="I41" s="170">
        <f t="shared" si="2"/>
        <v>0</v>
      </c>
      <c r="J41" s="213"/>
      <c r="K41" s="97"/>
      <c r="L41" s="97"/>
    </row>
    <row r="42" spans="1:12" ht="20.25" customHeight="1">
      <c r="A42" s="211" t="s">
        <v>115</v>
      </c>
      <c r="B42" s="195" t="s">
        <v>116</v>
      </c>
      <c r="C42" s="189" t="s">
        <v>28</v>
      </c>
      <c r="D42" s="189">
        <v>100</v>
      </c>
      <c r="E42" s="184"/>
      <c r="F42" s="167">
        <f t="shared" si="0"/>
        <v>0</v>
      </c>
      <c r="G42" s="168"/>
      <c r="H42" s="169">
        <f t="shared" si="1"/>
        <v>0</v>
      </c>
      <c r="I42" s="170">
        <f t="shared" si="2"/>
        <v>0</v>
      </c>
      <c r="J42" s="213"/>
      <c r="K42" s="128"/>
      <c r="L42" s="129"/>
    </row>
    <row r="43" spans="1:12" ht="42.75" customHeight="1">
      <c r="A43" s="218" t="s">
        <v>117</v>
      </c>
      <c r="B43" s="180" t="s">
        <v>118</v>
      </c>
      <c r="C43" s="202" t="s">
        <v>32</v>
      </c>
      <c r="D43" s="202">
        <v>5500</v>
      </c>
      <c r="E43" s="203"/>
      <c r="F43" s="167">
        <f t="shared" si="0"/>
        <v>0</v>
      </c>
      <c r="G43" s="204"/>
      <c r="H43" s="169">
        <f t="shared" si="1"/>
        <v>0</v>
      </c>
      <c r="I43" s="170">
        <f t="shared" si="2"/>
        <v>0</v>
      </c>
      <c r="J43" s="216"/>
      <c r="K43" s="128"/>
      <c r="L43" s="129"/>
    </row>
    <row r="44" spans="1:12" s="99" customFormat="1" ht="23.25" customHeight="1" thickBot="1">
      <c r="A44" s="219" t="s">
        <v>124</v>
      </c>
      <c r="B44" s="220" t="s">
        <v>148</v>
      </c>
      <c r="C44" s="221" t="s">
        <v>32</v>
      </c>
      <c r="D44" s="221">
        <v>25</v>
      </c>
      <c r="E44" s="222"/>
      <c r="F44" s="223">
        <f t="shared" si="0"/>
        <v>0</v>
      </c>
      <c r="G44" s="224"/>
      <c r="H44" s="225">
        <f t="shared" si="1"/>
        <v>0</v>
      </c>
      <c r="I44" s="226">
        <f t="shared" si="2"/>
        <v>0</v>
      </c>
      <c r="J44" s="227"/>
      <c r="K44" s="130"/>
      <c r="L44" s="129"/>
    </row>
    <row r="45" spans="1:12" ht="30.75" customHeight="1" thickBot="1">
      <c r="A45" s="161"/>
      <c r="B45" s="162"/>
      <c r="C45" s="163"/>
      <c r="D45" s="163"/>
      <c r="E45" s="228" t="s">
        <v>11</v>
      </c>
      <c r="F45" s="229">
        <f>SUM(F3:F44)</f>
        <v>0</v>
      </c>
      <c r="G45" s="230"/>
      <c r="H45" s="231">
        <f>SUM(H3:H44)</f>
        <v>0</v>
      </c>
      <c r="I45" s="232">
        <f>SUM(I3:I44)</f>
        <v>0</v>
      </c>
      <c r="J45" s="233"/>
      <c r="K45" s="2"/>
      <c r="L45" s="2"/>
    </row>
    <row r="46" spans="1:12" ht="12.75">
      <c r="A46" s="100"/>
      <c r="B46" s="2"/>
      <c r="K46" s="2"/>
      <c r="L46" s="2"/>
    </row>
    <row r="47" spans="1:10" ht="12.75">
      <c r="A47" s="100"/>
      <c r="B47" s="2"/>
      <c r="J47" s="101"/>
    </row>
    <row r="48" spans="1:2" ht="12.75">
      <c r="A48" s="100"/>
      <c r="B48" s="2"/>
    </row>
    <row r="49" spans="1:2" ht="12.75">
      <c r="A49" s="100"/>
      <c r="B49" s="102"/>
    </row>
    <row r="50" spans="1:2" ht="12.75">
      <c r="A50" s="100"/>
      <c r="B50" s="2"/>
    </row>
    <row r="51" spans="1:2" ht="12.75">
      <c r="A51" s="100"/>
      <c r="B51" s="2"/>
    </row>
    <row r="52" spans="1:2" ht="12.75">
      <c r="A52" s="100"/>
      <c r="B52" s="2"/>
    </row>
    <row r="53" spans="1:2" ht="12.75">
      <c r="A53" s="100"/>
      <c r="B53" s="2"/>
    </row>
    <row r="54" spans="1:2" ht="12.75">
      <c r="A54" s="100"/>
      <c r="B54" s="2"/>
    </row>
    <row r="55" spans="1:2" ht="12.75">
      <c r="A55" s="100"/>
      <c r="B55" s="2"/>
    </row>
    <row r="56" spans="1:2" ht="12.75">
      <c r="A56" s="100"/>
      <c r="B56" s="2"/>
    </row>
    <row r="57" spans="1:2" ht="12.75">
      <c r="A57" s="100"/>
      <c r="B57" s="2"/>
    </row>
    <row r="58" spans="1:2" ht="12.75">
      <c r="A58" s="100"/>
      <c r="B58" s="2"/>
    </row>
    <row r="59" spans="1:2" ht="12.75">
      <c r="A59" s="100"/>
      <c r="B59" s="2"/>
    </row>
    <row r="60" spans="1:2" ht="12.75">
      <c r="A60" s="100"/>
      <c r="B60" s="2"/>
    </row>
    <row r="61" spans="1:2" ht="12.75">
      <c r="A61" s="100"/>
      <c r="B61" s="2"/>
    </row>
    <row r="62" spans="1:2" ht="12.75">
      <c r="A62" s="100"/>
      <c r="B62" s="2"/>
    </row>
    <row r="63" spans="1:2" ht="12.75">
      <c r="A63" s="100"/>
      <c r="B63" s="2"/>
    </row>
    <row r="64" spans="1:2" ht="12.75">
      <c r="A64" s="100"/>
      <c r="B64" s="2"/>
    </row>
    <row r="65" spans="1:2" ht="12.75">
      <c r="A65" s="100"/>
      <c r="B65" s="2"/>
    </row>
    <row r="66" spans="1:2" ht="12.75">
      <c r="A66" s="100"/>
      <c r="B66" s="2"/>
    </row>
  </sheetData>
  <sheetProtection selectLockedCells="1" selectUnlockedCells="1"/>
  <printOptions/>
  <pageMargins left="0.11811023622047245" right="0.11811023622047245" top="0.9448818897637796" bottom="0.7480314960629921" header="0.5118110236220472" footer="0.3937007874015748"/>
  <pageSetup fitToHeight="0" horizontalDpi="600" verticalDpi="600" orientation="landscape" paperSize="9" scale="80" r:id="rId1"/>
  <headerFooter alignWithMargins="0">
    <oddHeader>&amp;LGCR/1/ZP/2017&amp;C&amp;"Arial,Pogrubiony"CZĘŚĆ NR 16</oddHeader>
    <oddFooter>&amp;C&amp;"Times New Roman,Normalny"&amp;12 1</oddFooter>
  </headerFooter>
</worksheet>
</file>

<file path=xl/worksheets/sheet17.xml><?xml version="1.0" encoding="utf-8"?>
<worksheet xmlns="http://schemas.openxmlformats.org/spreadsheetml/2006/main" xmlns:r="http://schemas.openxmlformats.org/officeDocument/2006/relationships">
  <dimension ref="A1:J4"/>
  <sheetViews>
    <sheetView workbookViewId="0" topLeftCell="A1">
      <selection activeCell="B3" sqref="B3"/>
    </sheetView>
  </sheetViews>
  <sheetFormatPr defaultColWidth="11.57421875" defaultRowHeight="12.75"/>
  <cols>
    <col min="1" max="1" width="3.421875" style="0" customWidth="1"/>
    <col min="2" max="2" width="40.7109375" style="0" customWidth="1"/>
  </cols>
  <sheetData>
    <row r="1" spans="1:10" ht="76.5">
      <c r="A1" s="4" t="s">
        <v>0</v>
      </c>
      <c r="B1" s="5" t="s">
        <v>1</v>
      </c>
      <c r="C1" s="5" t="s">
        <v>2</v>
      </c>
      <c r="D1" s="5" t="s">
        <v>3</v>
      </c>
      <c r="E1" s="6" t="s">
        <v>4</v>
      </c>
      <c r="F1" s="6" t="s">
        <v>36</v>
      </c>
      <c r="G1" s="7" t="s">
        <v>6</v>
      </c>
      <c r="H1" s="6" t="s">
        <v>13</v>
      </c>
      <c r="I1" s="6" t="s">
        <v>8</v>
      </c>
      <c r="J1" s="8" t="s">
        <v>9</v>
      </c>
    </row>
    <row r="2" spans="1:10" ht="12.75">
      <c r="A2" s="20">
        <v>1</v>
      </c>
      <c r="B2" s="40">
        <v>2</v>
      </c>
      <c r="C2" s="21">
        <v>3</v>
      </c>
      <c r="D2" s="21">
        <v>4</v>
      </c>
      <c r="E2" s="21">
        <v>5</v>
      </c>
      <c r="F2" s="21">
        <v>6</v>
      </c>
      <c r="G2" s="21">
        <v>7</v>
      </c>
      <c r="H2" s="21">
        <v>8</v>
      </c>
      <c r="I2" s="21">
        <v>9</v>
      </c>
      <c r="J2" s="22">
        <v>10</v>
      </c>
    </row>
    <row r="3" spans="1:10" ht="76.5" customHeight="1" thickBot="1">
      <c r="A3" s="9">
        <v>1</v>
      </c>
      <c r="B3" s="10" t="s">
        <v>119</v>
      </c>
      <c r="C3" s="11" t="s">
        <v>15</v>
      </c>
      <c r="D3" s="11">
        <v>90</v>
      </c>
      <c r="E3" s="111"/>
      <c r="F3" s="12">
        <f>D3*E3</f>
        <v>0</v>
      </c>
      <c r="G3" s="45"/>
      <c r="H3" s="12">
        <f>F3*G3</f>
        <v>0</v>
      </c>
      <c r="I3" s="12">
        <f>F3+H3</f>
        <v>0</v>
      </c>
      <c r="J3" s="14"/>
    </row>
    <row r="4" spans="5:9" ht="18" customHeight="1" thickBot="1">
      <c r="E4" s="118" t="s">
        <v>120</v>
      </c>
      <c r="F4" s="113">
        <f>SUM(F3:F3)</f>
        <v>0</v>
      </c>
      <c r="G4" s="125"/>
      <c r="H4" s="113">
        <f>SUM(H3:H3)</f>
        <v>0</v>
      </c>
      <c r="I4" s="115">
        <f>SUM(I3:I3)</f>
        <v>0</v>
      </c>
    </row>
  </sheetData>
  <sheetProtection selectLockedCells="1" selectUnlockedCells="1"/>
  <printOptions/>
  <pageMargins left="0.5905511811023623" right="0.5905511811023623" top="1.2598425196850394" bottom="1.062992125984252" header="0.7874015748031497" footer="0.7874015748031497"/>
  <pageSetup horizontalDpi="600" verticalDpi="600" orientation="landscape" paperSize="9" r:id="rId1"/>
  <headerFooter alignWithMargins="0">
    <oddHeader>&amp;LGCR/1/ZP/2017&amp;C&amp;"Arial,Pogrubiony"CZĘŚĆ NR  17</oddHeader>
    <oddFooter>&amp;C&amp;"Times New Roman,Normalny"&amp;12Strona &amp;P</oddFooter>
  </headerFooter>
</worksheet>
</file>

<file path=xl/worksheets/sheet18.xml><?xml version="1.0" encoding="utf-8"?>
<worksheet xmlns="http://schemas.openxmlformats.org/spreadsheetml/2006/main" xmlns:r="http://schemas.openxmlformats.org/officeDocument/2006/relationships">
  <dimension ref="A1:J4"/>
  <sheetViews>
    <sheetView workbookViewId="0" topLeftCell="A1">
      <selection activeCell="E13" sqref="E13"/>
    </sheetView>
  </sheetViews>
  <sheetFormatPr defaultColWidth="9.140625" defaultRowHeight="12.75"/>
  <cols>
    <col min="1" max="1" width="4.7109375" style="0" customWidth="1"/>
    <col min="2" max="2" width="33.7109375" style="0" customWidth="1"/>
    <col min="6" max="6" width="12.140625" style="0" customWidth="1"/>
    <col min="8" max="8" width="12.00390625" style="0" customWidth="1"/>
    <col min="9" max="9" width="13.7109375" style="0" customWidth="1"/>
    <col min="10" max="10" width="19.140625" style="0" customWidth="1"/>
  </cols>
  <sheetData>
    <row r="1" spans="1:10" ht="76.5">
      <c r="A1" s="4" t="s">
        <v>0</v>
      </c>
      <c r="B1" s="5" t="s">
        <v>1</v>
      </c>
      <c r="C1" s="5" t="s">
        <v>2</v>
      </c>
      <c r="D1" s="5" t="s">
        <v>3</v>
      </c>
      <c r="E1" s="6" t="s">
        <v>4</v>
      </c>
      <c r="F1" s="6" t="s">
        <v>16</v>
      </c>
      <c r="G1" s="7" t="s">
        <v>6</v>
      </c>
      <c r="H1" s="6" t="s">
        <v>13</v>
      </c>
      <c r="I1" s="6" t="s">
        <v>8</v>
      </c>
      <c r="J1" s="8" t="s">
        <v>9</v>
      </c>
    </row>
    <row r="2" spans="1:10" ht="12.75">
      <c r="A2" s="52">
        <v>1</v>
      </c>
      <c r="B2" s="40">
        <v>2</v>
      </c>
      <c r="C2" s="40">
        <v>3</v>
      </c>
      <c r="D2" s="40">
        <v>4</v>
      </c>
      <c r="E2" s="40">
        <v>5</v>
      </c>
      <c r="F2" s="40">
        <v>6</v>
      </c>
      <c r="G2" s="40">
        <v>7</v>
      </c>
      <c r="H2" s="40">
        <v>8</v>
      </c>
      <c r="I2" s="40">
        <v>9</v>
      </c>
      <c r="J2" s="53">
        <v>10</v>
      </c>
    </row>
    <row r="3" spans="1:10" ht="51.75" customHeight="1">
      <c r="A3" s="58">
        <v>1</v>
      </c>
      <c r="B3" s="103" t="s">
        <v>121</v>
      </c>
      <c r="C3" s="104" t="s">
        <v>10</v>
      </c>
      <c r="D3" s="105">
        <v>4</v>
      </c>
      <c r="E3" s="121"/>
      <c r="F3" s="59">
        <f>D3*E3</f>
        <v>0</v>
      </c>
      <c r="G3" s="60"/>
      <c r="H3" s="59">
        <f>F3*G3</f>
        <v>0</v>
      </c>
      <c r="I3" s="59">
        <f>F3+H3</f>
        <v>0</v>
      </c>
      <c r="J3" s="61"/>
    </row>
    <row r="4" spans="1:10" ht="12.75">
      <c r="A4" s="39"/>
      <c r="B4" s="39"/>
      <c r="C4" s="39"/>
      <c r="D4" s="39"/>
      <c r="E4" s="106" t="s">
        <v>11</v>
      </c>
      <c r="F4" s="107">
        <f>SUM(F3:F3)</f>
        <v>0</v>
      </c>
      <c r="G4" s="108"/>
      <c r="H4" s="107">
        <f>SUM(H3:H3)</f>
        <v>0</v>
      </c>
      <c r="I4" s="109">
        <f>SUM(I3:I3)</f>
        <v>0</v>
      </c>
      <c r="J4" s="66"/>
    </row>
  </sheetData>
  <sheetProtection selectLockedCells="1" selectUnlockedCells="1"/>
  <printOptions/>
  <pageMargins left="0.5118110236220472" right="0.5118110236220472" top="1.141732283464567" bottom="0.7480314960629921" header="0.7086614173228347" footer="0.5118110236220472"/>
  <pageSetup horizontalDpi="600" verticalDpi="600" orientation="landscape" paperSize="9" r:id="rId1"/>
  <headerFooter alignWithMargins="0">
    <oddHeader>&amp;LGCR/1/ZP/2017&amp;C&amp;"Arial,Pogrubiony"CZĘŚĆ NR 18</oddHeader>
  </headerFooter>
</worksheet>
</file>

<file path=xl/worksheets/sheet19.xml><?xml version="1.0" encoding="utf-8"?>
<worksheet xmlns="http://schemas.openxmlformats.org/spreadsheetml/2006/main" xmlns:r="http://schemas.openxmlformats.org/officeDocument/2006/relationships">
  <dimension ref="A1:J4"/>
  <sheetViews>
    <sheetView view="pageLayout" workbookViewId="0" topLeftCell="A1">
      <selection activeCell="K29" sqref="K29"/>
    </sheetView>
  </sheetViews>
  <sheetFormatPr defaultColWidth="9.140625" defaultRowHeight="12.75"/>
  <cols>
    <col min="1" max="1" width="4.421875" style="0" customWidth="1"/>
    <col min="2" max="2" width="45.140625" style="0" customWidth="1"/>
    <col min="3" max="3" width="9.57421875" style="0" customWidth="1"/>
    <col min="4" max="4" width="7.57421875" style="0" customWidth="1"/>
    <col min="6" max="6" width="11.57421875" style="0" customWidth="1"/>
    <col min="7" max="7" width="6.7109375" style="0" customWidth="1"/>
    <col min="8" max="8" width="12.421875" style="0" customWidth="1"/>
    <col min="9" max="9" width="11.8515625" style="0" customWidth="1"/>
    <col min="10" max="10" width="18.421875" style="0" customWidth="1"/>
  </cols>
  <sheetData>
    <row r="1" spans="1:10" ht="76.5">
      <c r="A1" s="246" t="s">
        <v>0</v>
      </c>
      <c r="B1" s="247" t="s">
        <v>1</v>
      </c>
      <c r="C1" s="247" t="s">
        <v>2</v>
      </c>
      <c r="D1" s="247" t="s">
        <v>3</v>
      </c>
      <c r="E1" s="248" t="s">
        <v>4</v>
      </c>
      <c r="F1" s="248" t="s">
        <v>16</v>
      </c>
      <c r="G1" s="249" t="s">
        <v>6</v>
      </c>
      <c r="H1" s="248" t="s">
        <v>13</v>
      </c>
      <c r="I1" s="248" t="s">
        <v>8</v>
      </c>
      <c r="J1" s="250" t="s">
        <v>122</v>
      </c>
    </row>
    <row r="2" spans="1:10" ht="12.75">
      <c r="A2" s="251">
        <v>1</v>
      </c>
      <c r="B2" s="126">
        <v>2</v>
      </c>
      <c r="C2" s="126">
        <v>3</v>
      </c>
      <c r="D2" s="126">
        <v>4</v>
      </c>
      <c r="E2" s="126">
        <v>5</v>
      </c>
      <c r="F2" s="126">
        <v>6</v>
      </c>
      <c r="G2" s="126">
        <v>7</v>
      </c>
      <c r="H2" s="126">
        <v>8</v>
      </c>
      <c r="I2" s="126">
        <v>9</v>
      </c>
      <c r="J2" s="252">
        <v>10</v>
      </c>
    </row>
    <row r="3" spans="1:10" ht="26.25" thickBot="1">
      <c r="A3" s="253">
        <v>1</v>
      </c>
      <c r="B3" s="254" t="s">
        <v>132</v>
      </c>
      <c r="C3" s="255" t="s">
        <v>15</v>
      </c>
      <c r="D3" s="255">
        <v>600</v>
      </c>
      <c r="E3" s="256"/>
      <c r="F3" s="257">
        <f>D3*E3</f>
        <v>0</v>
      </c>
      <c r="G3" s="258"/>
      <c r="H3" s="257">
        <f>F3*G3</f>
        <v>0</v>
      </c>
      <c r="I3" s="257">
        <f>F3+H3</f>
        <v>0</v>
      </c>
      <c r="J3" s="259"/>
    </row>
    <row r="4" spans="1:10" ht="20.25" customHeight="1" thickBot="1">
      <c r="A4" s="39"/>
      <c r="B4" s="39"/>
      <c r="C4" s="39"/>
      <c r="D4" s="39"/>
      <c r="E4" s="106" t="s">
        <v>11</v>
      </c>
      <c r="F4" s="107">
        <f>SUM(F3:F3)</f>
        <v>0</v>
      </c>
      <c r="G4" s="108"/>
      <c r="H4" s="107">
        <f>SUM(H3:H3)</f>
        <v>0</v>
      </c>
      <c r="I4" s="109">
        <f>SUM(I3:I3)</f>
        <v>0</v>
      </c>
      <c r="J4" s="64"/>
    </row>
  </sheetData>
  <sheetProtection selectLockedCells="1" selectUnlockedCells="1"/>
  <printOptions/>
  <pageMargins left="0.2362204724409449" right="0.2362204724409449" top="1.141732283464567" bottom="0.7480314960629921" header="0.7086614173228347" footer="0.31496062992125984"/>
  <pageSetup horizontalDpi="600" verticalDpi="600" orientation="landscape" paperSize="9" r:id="rId1"/>
  <headerFooter alignWithMargins="0">
    <oddHeader>&amp;LGCR/1/ZP/2017&amp;C&amp;"Arial,Pogrubiony"CZĘŚĆ NR 19</oddHeader>
  </headerFooter>
</worksheet>
</file>

<file path=xl/worksheets/sheet2.xml><?xml version="1.0" encoding="utf-8"?>
<worksheet xmlns="http://schemas.openxmlformats.org/spreadsheetml/2006/main" xmlns:r="http://schemas.openxmlformats.org/officeDocument/2006/relationships">
  <dimension ref="A1:J6"/>
  <sheetViews>
    <sheetView workbookViewId="0" topLeftCell="A1">
      <selection activeCell="B5" sqref="B5"/>
    </sheetView>
  </sheetViews>
  <sheetFormatPr defaultColWidth="8.7109375" defaultRowHeight="12.75" customHeight="1"/>
  <cols>
    <col min="1" max="1" width="4.57421875" style="1" customWidth="1"/>
    <col min="2" max="2" width="48.28125" style="2" customWidth="1"/>
    <col min="3" max="3" width="5.8515625" style="2" customWidth="1"/>
    <col min="4" max="4" width="7.28125" style="2" customWidth="1"/>
    <col min="5" max="5" width="9.140625" style="2" customWidth="1"/>
    <col min="6" max="6" width="14.421875" style="2" customWidth="1"/>
    <col min="7" max="7" width="9.140625" style="2" customWidth="1"/>
    <col min="8" max="8" width="13.7109375" style="2" customWidth="1"/>
    <col min="9" max="9" width="14.421875" style="2" customWidth="1"/>
    <col min="10" max="10" width="16.7109375" style="3" customWidth="1"/>
  </cols>
  <sheetData>
    <row r="1" spans="1:10" ht="60.75" customHeight="1">
      <c r="A1" s="4" t="s">
        <v>0</v>
      </c>
      <c r="B1" s="5" t="s">
        <v>1</v>
      </c>
      <c r="C1" s="5" t="s">
        <v>2</v>
      </c>
      <c r="D1" s="5" t="s">
        <v>3</v>
      </c>
      <c r="E1" s="6" t="s">
        <v>4</v>
      </c>
      <c r="F1" s="6" t="s">
        <v>12</v>
      </c>
      <c r="G1" s="7" t="s">
        <v>6</v>
      </c>
      <c r="H1" s="6" t="s">
        <v>13</v>
      </c>
      <c r="I1" s="6" t="s">
        <v>8</v>
      </c>
      <c r="J1" s="8" t="s">
        <v>9</v>
      </c>
    </row>
    <row r="2" spans="1:10" ht="12.75" customHeight="1">
      <c r="A2" s="20">
        <v>1</v>
      </c>
      <c r="B2" s="21">
        <v>2</v>
      </c>
      <c r="C2" s="21">
        <v>3</v>
      </c>
      <c r="D2" s="21">
        <v>4</v>
      </c>
      <c r="E2" s="21">
        <v>5</v>
      </c>
      <c r="F2" s="21">
        <v>6</v>
      </c>
      <c r="G2" s="21">
        <v>7</v>
      </c>
      <c r="H2" s="21">
        <v>8</v>
      </c>
      <c r="I2" s="21">
        <v>9</v>
      </c>
      <c r="J2" s="22">
        <v>10</v>
      </c>
    </row>
    <row r="3" spans="1:10" ht="21.75" customHeight="1">
      <c r="A3" s="23">
        <v>1</v>
      </c>
      <c r="B3" s="155" t="s">
        <v>14</v>
      </c>
      <c r="C3" s="25" t="s">
        <v>15</v>
      </c>
      <c r="D3" s="25">
        <v>100</v>
      </c>
      <c r="E3" s="116">
        <v>0</v>
      </c>
      <c r="F3" s="117">
        <f>D3*E3</f>
        <v>0</v>
      </c>
      <c r="G3" s="28"/>
      <c r="H3" s="27">
        <f>F3*G3</f>
        <v>0</v>
      </c>
      <c r="I3" s="27">
        <f>F3+H3</f>
        <v>0</v>
      </c>
      <c r="J3" s="29"/>
    </row>
    <row r="4" spans="1:10" ht="33" customHeight="1">
      <c r="A4" s="23">
        <v>2</v>
      </c>
      <c r="B4" s="155" t="s">
        <v>137</v>
      </c>
      <c r="C4" s="25" t="s">
        <v>15</v>
      </c>
      <c r="D4" s="25">
        <v>100</v>
      </c>
      <c r="E4" s="116">
        <v>0</v>
      </c>
      <c r="F4" s="117">
        <f>D4*E4</f>
        <v>0</v>
      </c>
      <c r="G4" s="28"/>
      <c r="H4" s="27">
        <f>F4*G4</f>
        <v>0</v>
      </c>
      <c r="I4" s="27">
        <f>F4+H4</f>
        <v>0</v>
      </c>
      <c r="J4" s="29"/>
    </row>
    <row r="5" spans="1:10" ht="42" customHeight="1" thickBot="1">
      <c r="A5" s="30">
        <v>3</v>
      </c>
      <c r="B5" s="156" t="s">
        <v>138</v>
      </c>
      <c r="C5" s="32" t="s">
        <v>15</v>
      </c>
      <c r="D5" s="32">
        <v>3500</v>
      </c>
      <c r="E5" s="122">
        <v>0</v>
      </c>
      <c r="F5" s="111">
        <f>D5*E5</f>
        <v>0</v>
      </c>
      <c r="G5" s="45"/>
      <c r="H5" s="12">
        <f>F5*G5</f>
        <v>0</v>
      </c>
      <c r="I5" s="12">
        <f>F5+H5</f>
        <v>0</v>
      </c>
      <c r="J5" s="35"/>
    </row>
    <row r="6" spans="1:10" ht="15.75" customHeight="1" thickBot="1">
      <c r="A6" s="2"/>
      <c r="E6" s="112" t="s">
        <v>11</v>
      </c>
      <c r="F6" s="206">
        <f>SUM(F3:F5)</f>
        <v>0</v>
      </c>
      <c r="G6" s="114"/>
      <c r="H6" s="113">
        <f>SUM(H3:H5)</f>
        <v>0</v>
      </c>
      <c r="I6" s="115">
        <f>SUM(I3:I5)</f>
        <v>0</v>
      </c>
      <c r="J6" s="38"/>
    </row>
  </sheetData>
  <sheetProtection selectLockedCells="1" selectUnlockedCells="1"/>
  <printOptions/>
  <pageMargins left="0.2362204724409449" right="0.3937007874015748" top="1.220472440944882" bottom="0.984251968503937" header="0.7874015748031497" footer="0.5118110236220472"/>
  <pageSetup horizontalDpi="600" verticalDpi="600" orientation="landscape" paperSize="9" r:id="rId1"/>
  <headerFooter alignWithMargins="0">
    <oddHeader>&amp;LGCR/1/ZP/2017&amp;C&amp;"Arial,Pogrubiony"CZĘŚĆ  NR 2</oddHeader>
    <oddFooter>&amp;R1</oddFooter>
  </headerFooter>
</worksheet>
</file>

<file path=xl/worksheets/sheet20.xml><?xml version="1.0" encoding="utf-8"?>
<worksheet xmlns="http://schemas.openxmlformats.org/spreadsheetml/2006/main" xmlns:r="http://schemas.openxmlformats.org/officeDocument/2006/relationships">
  <dimension ref="A1:J17"/>
  <sheetViews>
    <sheetView workbookViewId="0" topLeftCell="A1">
      <selection activeCell="E15" sqref="E15"/>
    </sheetView>
  </sheetViews>
  <sheetFormatPr defaultColWidth="11.57421875" defaultRowHeight="12.75"/>
  <cols>
    <col min="1" max="1" width="4.421875" style="0" customWidth="1"/>
    <col min="2" max="2" width="56.28125" style="0" customWidth="1"/>
    <col min="3" max="3" width="7.7109375" style="0" customWidth="1"/>
    <col min="4" max="4" width="7.57421875" style="0" customWidth="1"/>
    <col min="5" max="5" width="9.8515625" style="0" customWidth="1"/>
    <col min="6" max="6" width="10.421875" style="0" customWidth="1"/>
    <col min="7" max="7" width="7.421875" style="0" customWidth="1"/>
    <col min="8" max="8" width="10.00390625" style="0" customWidth="1"/>
    <col min="9" max="9" width="12.57421875" style="0" customWidth="1"/>
    <col min="10" max="10" width="11.57421875" style="0" customWidth="1"/>
  </cols>
  <sheetData>
    <row r="1" spans="1:10" ht="76.5">
      <c r="A1" s="4" t="s">
        <v>0</v>
      </c>
      <c r="B1" s="5" t="s">
        <v>1</v>
      </c>
      <c r="C1" s="5" t="s">
        <v>2</v>
      </c>
      <c r="D1" s="5" t="s">
        <v>3</v>
      </c>
      <c r="E1" s="6" t="s">
        <v>4</v>
      </c>
      <c r="F1" s="6" t="s">
        <v>16</v>
      </c>
      <c r="G1" s="7" t="s">
        <v>6</v>
      </c>
      <c r="H1" s="6" t="s">
        <v>13</v>
      </c>
      <c r="I1" s="6" t="s">
        <v>8</v>
      </c>
      <c r="J1" s="8" t="s">
        <v>9</v>
      </c>
    </row>
    <row r="2" spans="1:10" ht="12.75">
      <c r="A2" s="52">
        <v>1</v>
      </c>
      <c r="B2" s="40">
        <v>2</v>
      </c>
      <c r="C2" s="40">
        <v>3</v>
      </c>
      <c r="D2" s="40">
        <v>4</v>
      </c>
      <c r="E2" s="40">
        <v>5</v>
      </c>
      <c r="F2" s="40">
        <v>6</v>
      </c>
      <c r="G2" s="40">
        <v>7</v>
      </c>
      <c r="H2" s="40">
        <v>8</v>
      </c>
      <c r="I2" s="40">
        <v>9</v>
      </c>
      <c r="J2" s="53">
        <v>10</v>
      </c>
    </row>
    <row r="3" spans="1:10" ht="189.75" customHeight="1">
      <c r="A3" s="58">
        <v>1</v>
      </c>
      <c r="B3" s="136" t="s">
        <v>140</v>
      </c>
      <c r="C3" s="127" t="s">
        <v>123</v>
      </c>
      <c r="D3" s="105">
        <v>100</v>
      </c>
      <c r="E3" s="121"/>
      <c r="F3" s="59">
        <f>D3*E3</f>
        <v>0</v>
      </c>
      <c r="G3" s="60"/>
      <c r="H3" s="59">
        <f>F3*G3</f>
        <v>0</v>
      </c>
      <c r="I3" s="59">
        <f>F3+H3</f>
        <v>0</v>
      </c>
      <c r="J3" s="61"/>
    </row>
    <row r="4" spans="1:10" ht="12.75">
      <c r="A4" s="39"/>
      <c r="B4" s="39"/>
      <c r="C4" s="39"/>
      <c r="D4" s="39"/>
      <c r="E4" s="106" t="s">
        <v>11</v>
      </c>
      <c r="F4" s="107">
        <f>SUM(F3:F3)</f>
        <v>0</v>
      </c>
      <c r="G4" s="108"/>
      <c r="H4" s="107">
        <f>SUM(H3:H3)</f>
        <v>0</v>
      </c>
      <c r="I4" s="109">
        <f>SUM(I3:I3)</f>
        <v>0</v>
      </c>
      <c r="J4" s="66"/>
    </row>
    <row r="12" ht="12.75">
      <c r="B12" s="2"/>
    </row>
    <row r="13" ht="12.75">
      <c r="B13" s="2"/>
    </row>
    <row r="14" ht="12.75">
      <c r="B14" s="2"/>
    </row>
    <row r="15" ht="12.75">
      <c r="B15" s="2"/>
    </row>
    <row r="16" ht="12.75">
      <c r="B16" s="2"/>
    </row>
    <row r="17" ht="12.75">
      <c r="B17" s="2"/>
    </row>
  </sheetData>
  <sheetProtection selectLockedCells="1" selectUnlockedCells="1"/>
  <printOptions/>
  <pageMargins left="0.2362204724409449" right="0.2362204724409449" top="1.141732283464567" bottom="0.7480314960629921" header="0.7086614173228347" footer="0.31496062992125984"/>
  <pageSetup horizontalDpi="600" verticalDpi="600" orientation="landscape" paperSize="9" r:id="rId1"/>
  <headerFooter alignWithMargins="0">
    <oddHeader>&amp;LGCR/1/ZP/2017&amp;C&amp;"Arial,Pogrubiony"CZĘŚĆ NR 20</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6"/>
  <sheetViews>
    <sheetView workbookViewId="0" topLeftCell="A1">
      <selection activeCell="B3" sqref="B3"/>
    </sheetView>
  </sheetViews>
  <sheetFormatPr defaultColWidth="8.7109375" defaultRowHeight="12.75" customHeight="1"/>
  <cols>
    <col min="1" max="1" width="4.57421875" style="1" customWidth="1"/>
    <col min="2" max="2" width="44.00390625" style="39" customWidth="1"/>
    <col min="3" max="3" width="5.8515625" style="2" customWidth="1"/>
    <col min="4" max="4" width="7.28125" style="2" customWidth="1"/>
    <col min="5" max="5" width="9.140625" style="2" customWidth="1"/>
    <col min="6" max="6" width="12.421875" style="2" customWidth="1"/>
    <col min="7" max="7" width="9.140625" style="2" customWidth="1"/>
    <col min="8" max="8" width="12.57421875" style="2" customWidth="1"/>
    <col min="9" max="9" width="13.140625" style="2" customWidth="1"/>
    <col min="10" max="10" width="20.8515625" style="3" customWidth="1"/>
  </cols>
  <sheetData>
    <row r="1" spans="1:10" ht="72.75" customHeight="1">
      <c r="A1" s="4" t="s">
        <v>0</v>
      </c>
      <c r="B1" s="5" t="s">
        <v>1</v>
      </c>
      <c r="C1" s="5" t="s">
        <v>2</v>
      </c>
      <c r="D1" s="5" t="s">
        <v>3</v>
      </c>
      <c r="E1" s="6" t="s">
        <v>4</v>
      </c>
      <c r="F1" s="6" t="s">
        <v>16</v>
      </c>
      <c r="G1" s="7" t="s">
        <v>6</v>
      </c>
      <c r="H1" s="6" t="s">
        <v>13</v>
      </c>
      <c r="I1" s="6" t="s">
        <v>8</v>
      </c>
      <c r="J1" s="8" t="s">
        <v>9</v>
      </c>
    </row>
    <row r="2" spans="1:10" ht="12.75" customHeight="1">
      <c r="A2" s="20">
        <v>1</v>
      </c>
      <c r="B2" s="40">
        <v>2</v>
      </c>
      <c r="C2" s="21">
        <v>3</v>
      </c>
      <c r="D2" s="21">
        <v>4</v>
      </c>
      <c r="E2" s="21">
        <v>5</v>
      </c>
      <c r="F2" s="21">
        <v>6</v>
      </c>
      <c r="G2" s="21">
        <v>7</v>
      </c>
      <c r="H2" s="21">
        <v>8</v>
      </c>
      <c r="I2" s="21">
        <v>9</v>
      </c>
      <c r="J2" s="22">
        <v>10</v>
      </c>
    </row>
    <row r="3" spans="1:10" ht="24.75" customHeight="1">
      <c r="A3" s="23">
        <v>1</v>
      </c>
      <c r="B3" s="155" t="s">
        <v>17</v>
      </c>
      <c r="C3" s="25" t="s">
        <v>15</v>
      </c>
      <c r="D3" s="25">
        <v>4000</v>
      </c>
      <c r="E3" s="117"/>
      <c r="F3" s="27">
        <f>D3*E3</f>
        <v>0</v>
      </c>
      <c r="G3" s="28"/>
      <c r="H3" s="27">
        <f>F3*G3</f>
        <v>0</v>
      </c>
      <c r="I3" s="27">
        <f>F3+H3</f>
        <v>0</v>
      </c>
      <c r="J3" s="41"/>
    </row>
    <row r="4" spans="1:10" ht="12.75" customHeight="1">
      <c r="A4" s="42">
        <v>2</v>
      </c>
      <c r="B4" s="158" t="s">
        <v>18</v>
      </c>
      <c r="C4" s="43" t="s">
        <v>15</v>
      </c>
      <c r="D4" s="43">
        <v>500</v>
      </c>
      <c r="E4" s="117"/>
      <c r="F4" s="27">
        <f>D4*E4</f>
        <v>0</v>
      </c>
      <c r="G4" s="28"/>
      <c r="H4" s="27">
        <f>F4*G4</f>
        <v>0</v>
      </c>
      <c r="I4" s="27">
        <f>F4+H4</f>
        <v>0</v>
      </c>
      <c r="J4" s="44"/>
    </row>
    <row r="5" spans="1:10" ht="12.75" customHeight="1">
      <c r="A5" s="9">
        <v>3</v>
      </c>
      <c r="B5" s="157" t="s">
        <v>19</v>
      </c>
      <c r="C5" s="11" t="s">
        <v>15</v>
      </c>
      <c r="D5" s="11">
        <v>130</v>
      </c>
      <c r="E5" s="111"/>
      <c r="F5" s="12">
        <f>D5*E5</f>
        <v>0</v>
      </c>
      <c r="G5" s="45"/>
      <c r="H5" s="12">
        <f>F5*G5</f>
        <v>0</v>
      </c>
      <c r="I5" s="12">
        <f>F5+H5</f>
        <v>0</v>
      </c>
      <c r="J5" s="46"/>
    </row>
    <row r="6" spans="1:10" ht="12.75" customHeight="1">
      <c r="A6" s="2"/>
      <c r="E6" s="118" t="s">
        <v>11</v>
      </c>
      <c r="F6" s="113">
        <f>SUM(F3:F5)</f>
        <v>0</v>
      </c>
      <c r="G6" s="119"/>
      <c r="H6" s="113">
        <f>SUM(H3:H5)</f>
        <v>0</v>
      </c>
      <c r="I6" s="115">
        <f>SUM(I3:I5)</f>
        <v>0</v>
      </c>
      <c r="J6" s="19"/>
    </row>
  </sheetData>
  <sheetProtection selectLockedCells="1" selectUnlockedCells="1"/>
  <printOptions/>
  <pageMargins left="0.5511811023622047" right="0.5118110236220472" top="1.1811023622047245" bottom="0.984251968503937" header="0.7086614173228347" footer="0.5118110236220472"/>
  <pageSetup fitToHeight="1" fitToWidth="1" horizontalDpi="600" verticalDpi="600" orientation="landscape" paperSize="9" scale="99" r:id="rId1"/>
  <headerFooter alignWithMargins="0">
    <oddHeader>&amp;LGCR/1/ZP/2017&amp;C&amp;"Arial,Pogrubiony"CZĘŚĆ  NR 3</oddHeader>
    <oddFooter>&amp;R1</oddFooter>
  </headerFooter>
</worksheet>
</file>

<file path=xl/worksheets/sheet4.xml><?xml version="1.0" encoding="utf-8"?>
<worksheet xmlns="http://schemas.openxmlformats.org/spreadsheetml/2006/main" xmlns:r="http://schemas.openxmlformats.org/officeDocument/2006/relationships">
  <dimension ref="A1:J4"/>
  <sheetViews>
    <sheetView workbookViewId="0" topLeftCell="A1">
      <selection activeCell="B2" sqref="B2"/>
    </sheetView>
  </sheetViews>
  <sheetFormatPr defaultColWidth="8.7109375" defaultRowHeight="12.75" customHeight="1"/>
  <cols>
    <col min="1" max="1" width="4.57421875" style="1" customWidth="1"/>
    <col min="2" max="2" width="45.8515625" style="2" customWidth="1"/>
    <col min="3" max="3" width="8.140625" style="2" customWidth="1"/>
    <col min="4" max="4" width="7.28125" style="2" customWidth="1"/>
    <col min="5" max="5" width="10.57421875" style="2" customWidth="1"/>
    <col min="6" max="6" width="13.57421875" style="2" customWidth="1"/>
    <col min="7" max="7" width="9.140625" style="2" customWidth="1"/>
    <col min="8" max="8" width="11.28125" style="2" customWidth="1"/>
    <col min="9" max="9" width="12.140625" style="2" customWidth="1"/>
    <col min="10" max="10" width="19.00390625" style="3" customWidth="1"/>
  </cols>
  <sheetData>
    <row r="1" spans="1:10" ht="72.75" customHeight="1">
      <c r="A1" s="4" t="s">
        <v>0</v>
      </c>
      <c r="B1" s="5" t="s">
        <v>1</v>
      </c>
      <c r="C1" s="5" t="s">
        <v>2</v>
      </c>
      <c r="D1" s="5" t="s">
        <v>3</v>
      </c>
      <c r="E1" s="6" t="s">
        <v>4</v>
      </c>
      <c r="F1" s="6" t="s">
        <v>20</v>
      </c>
      <c r="G1" s="7" t="s">
        <v>6</v>
      </c>
      <c r="H1" s="6" t="s">
        <v>13</v>
      </c>
      <c r="I1" s="6" t="s">
        <v>8</v>
      </c>
      <c r="J1" s="8" t="s">
        <v>9</v>
      </c>
    </row>
    <row r="2" spans="1:10" ht="12.75" customHeight="1">
      <c r="A2" s="20">
        <v>1</v>
      </c>
      <c r="B2" s="21">
        <v>2</v>
      </c>
      <c r="C2" s="21">
        <v>3</v>
      </c>
      <c r="D2" s="21">
        <v>4</v>
      </c>
      <c r="E2" s="21">
        <v>5</v>
      </c>
      <c r="F2" s="21">
        <v>6</v>
      </c>
      <c r="G2" s="21">
        <v>7</v>
      </c>
      <c r="H2" s="21">
        <v>8</v>
      </c>
      <c r="I2" s="21">
        <v>9</v>
      </c>
      <c r="J2" s="22">
        <v>10</v>
      </c>
    </row>
    <row r="3" spans="1:10" ht="34.5" customHeight="1">
      <c r="A3" s="30">
        <v>1</v>
      </c>
      <c r="B3" s="156" t="s">
        <v>21</v>
      </c>
      <c r="C3" s="32" t="s">
        <v>10</v>
      </c>
      <c r="D3" s="32">
        <v>15</v>
      </c>
      <c r="E3" s="12"/>
      <c r="F3" s="12">
        <f>D3*E3</f>
        <v>0</v>
      </c>
      <c r="G3" s="47"/>
      <c r="H3" s="12">
        <f>F3*G3</f>
        <v>0</v>
      </c>
      <c r="I3" s="12">
        <f>F3+H3</f>
        <v>0</v>
      </c>
      <c r="J3" s="48"/>
    </row>
    <row r="4" spans="1:10" ht="12.75" customHeight="1">
      <c r="A4" s="2"/>
      <c r="E4" s="36" t="s">
        <v>11</v>
      </c>
      <c r="F4" s="16">
        <f>SUM(F3:F3)</f>
        <v>0</v>
      </c>
      <c r="G4" s="37"/>
      <c r="H4" s="16">
        <f>SUM(H3:H3)</f>
        <v>0</v>
      </c>
      <c r="I4" s="18">
        <f>SUM(I3:I3)</f>
        <v>0</v>
      </c>
      <c r="J4" s="38"/>
    </row>
  </sheetData>
  <sheetProtection selectLockedCells="1" selectUnlockedCells="1"/>
  <printOptions/>
  <pageMargins left="0.31496062992125984" right="0.35433070866141736" top="1.1811023622047245" bottom="0.984251968503937" header="0.7086614173228347" footer="0.5118110236220472"/>
  <pageSetup horizontalDpi="600" verticalDpi="600" orientation="landscape" paperSize="9" r:id="rId1"/>
  <headerFooter alignWithMargins="0">
    <oddHeader>&amp;LGCR/1/ZP/2017&amp;C&amp;"Arial,Pogrubiony"CZĘŚĆ  NR  4</oddHeader>
  </headerFooter>
</worksheet>
</file>

<file path=xl/worksheets/sheet5.xml><?xml version="1.0" encoding="utf-8"?>
<worksheet xmlns="http://schemas.openxmlformats.org/spreadsheetml/2006/main" xmlns:r="http://schemas.openxmlformats.org/officeDocument/2006/relationships">
  <dimension ref="A1:J9"/>
  <sheetViews>
    <sheetView workbookViewId="0" topLeftCell="A1">
      <selection activeCell="B11" sqref="B11"/>
    </sheetView>
  </sheetViews>
  <sheetFormatPr defaultColWidth="9.140625" defaultRowHeight="12.75" customHeight="1"/>
  <cols>
    <col min="1" max="1" width="4.57421875" style="49" customWidth="1"/>
    <col min="2" max="2" width="45.8515625" style="39" customWidth="1"/>
    <col min="3" max="3" width="7.57421875" style="39" customWidth="1"/>
    <col min="4" max="4" width="7.28125" style="39" customWidth="1"/>
    <col min="5" max="5" width="10.00390625" style="39" customWidth="1"/>
    <col min="6" max="6" width="12.140625" style="39" customWidth="1"/>
    <col min="7" max="7" width="9.140625" style="39" customWidth="1"/>
    <col min="8" max="8" width="11.28125" style="39" customWidth="1"/>
    <col min="9" max="9" width="12.421875" style="39" customWidth="1"/>
    <col min="10" max="10" width="21.28125" style="50" customWidth="1"/>
    <col min="11" max="16384" width="9.140625" style="51" customWidth="1"/>
  </cols>
  <sheetData>
    <row r="1" spans="1:10" ht="60.75" customHeight="1">
      <c r="A1" s="4" t="s">
        <v>0</v>
      </c>
      <c r="B1" s="5" t="s">
        <v>1</v>
      </c>
      <c r="C1" s="5" t="s">
        <v>2</v>
      </c>
      <c r="D1" s="5" t="s">
        <v>3</v>
      </c>
      <c r="E1" s="6" t="s">
        <v>4</v>
      </c>
      <c r="F1" s="6" t="s">
        <v>16</v>
      </c>
      <c r="G1" s="7" t="s">
        <v>6</v>
      </c>
      <c r="H1" s="6" t="s">
        <v>13</v>
      </c>
      <c r="I1" s="6" t="s">
        <v>8</v>
      </c>
      <c r="J1" s="8" t="s">
        <v>9</v>
      </c>
    </row>
    <row r="2" spans="1:10" ht="12.75" customHeight="1">
      <c r="A2" s="52">
        <v>1</v>
      </c>
      <c r="B2" s="40">
        <v>2</v>
      </c>
      <c r="C2" s="40">
        <v>3</v>
      </c>
      <c r="D2" s="40">
        <v>4</v>
      </c>
      <c r="E2" s="40">
        <v>5</v>
      </c>
      <c r="F2" s="40">
        <v>6</v>
      </c>
      <c r="G2" s="40">
        <v>7</v>
      </c>
      <c r="H2" s="40">
        <v>8</v>
      </c>
      <c r="I2" s="40">
        <v>9</v>
      </c>
      <c r="J2" s="53">
        <v>10</v>
      </c>
    </row>
    <row r="3" spans="1:10" ht="14.25" customHeight="1">
      <c r="A3" s="54">
        <v>1</v>
      </c>
      <c r="B3" s="155" t="s">
        <v>22</v>
      </c>
      <c r="C3" s="24" t="s">
        <v>15</v>
      </c>
      <c r="D3" s="24">
        <v>50</v>
      </c>
      <c r="E3" s="120"/>
      <c r="F3" s="55">
        <f>D3*E3</f>
        <v>0</v>
      </c>
      <c r="G3" s="56"/>
      <c r="H3" s="55">
        <f>F3*G3</f>
        <v>0</v>
      </c>
      <c r="I3" s="55">
        <f>F3+H3</f>
        <v>0</v>
      </c>
      <c r="J3" s="57"/>
    </row>
    <row r="4" spans="1:10" ht="36" customHeight="1">
      <c r="A4" s="54">
        <v>2</v>
      </c>
      <c r="B4" s="155" t="s">
        <v>139</v>
      </c>
      <c r="C4" s="24" t="s">
        <v>15</v>
      </c>
      <c r="D4" s="24">
        <v>2500</v>
      </c>
      <c r="E4" s="120"/>
      <c r="F4" s="55">
        <f>D4*E4</f>
        <v>0</v>
      </c>
      <c r="G4" s="56"/>
      <c r="H4" s="55">
        <f>F4*G4</f>
        <v>0</v>
      </c>
      <c r="I4" s="55">
        <f>F4+H4</f>
        <v>0</v>
      </c>
      <c r="J4" s="57"/>
    </row>
    <row r="5" spans="1:10" ht="24.75" customHeight="1">
      <c r="A5" s="54">
        <v>3</v>
      </c>
      <c r="B5" s="155" t="s">
        <v>23</v>
      </c>
      <c r="C5" s="24" t="s">
        <v>15</v>
      </c>
      <c r="D5" s="24">
        <v>30</v>
      </c>
      <c r="E5" s="120"/>
      <c r="F5" s="55">
        <f>D5*E5</f>
        <v>0</v>
      </c>
      <c r="G5" s="56"/>
      <c r="H5" s="55">
        <f>F5*G5</f>
        <v>0</v>
      </c>
      <c r="I5" s="55">
        <f>F5+H5</f>
        <v>0</v>
      </c>
      <c r="J5" s="57"/>
    </row>
    <row r="6" spans="1:10" ht="12.75" customHeight="1">
      <c r="A6" s="54">
        <v>4</v>
      </c>
      <c r="B6" s="155" t="s">
        <v>24</v>
      </c>
      <c r="C6" s="24" t="s">
        <v>15</v>
      </c>
      <c r="D6" s="24">
        <v>15</v>
      </c>
      <c r="E6" s="120"/>
      <c r="F6" s="55">
        <f>D6*E6</f>
        <v>0</v>
      </c>
      <c r="G6" s="56"/>
      <c r="H6" s="55">
        <f>F6*G6</f>
        <v>0</v>
      </c>
      <c r="I6" s="55">
        <f>F6+H6</f>
        <v>0</v>
      </c>
      <c r="J6" s="57"/>
    </row>
    <row r="7" spans="1:10" ht="14.25" customHeight="1">
      <c r="A7" s="58">
        <v>5</v>
      </c>
      <c r="B7" s="31" t="s">
        <v>25</v>
      </c>
      <c r="C7" s="31" t="s">
        <v>15</v>
      </c>
      <c r="D7" s="31">
        <v>50</v>
      </c>
      <c r="E7" s="120"/>
      <c r="F7" s="55">
        <f>D7*E7</f>
        <v>0</v>
      </c>
      <c r="G7" s="60"/>
      <c r="H7" s="59">
        <f>F7*G7</f>
        <v>0</v>
      </c>
      <c r="I7" s="59">
        <f>F7+H7</f>
        <v>0</v>
      </c>
      <c r="J7" s="61"/>
    </row>
    <row r="8" spans="1:10" ht="12.75" customHeight="1" hidden="1">
      <c r="A8" s="62">
        <v>19</v>
      </c>
      <c r="B8" s="39" t="s">
        <v>26</v>
      </c>
      <c r="C8" s="63"/>
      <c r="D8" s="63"/>
      <c r="E8" s="64"/>
      <c r="F8" s="64"/>
      <c r="G8" s="65"/>
      <c r="H8" s="64"/>
      <c r="I8" s="64"/>
      <c r="J8" s="64"/>
    </row>
    <row r="9" spans="1:10" ht="17.25" customHeight="1">
      <c r="A9" s="39"/>
      <c r="E9" s="207" t="s">
        <v>11</v>
      </c>
      <c r="F9" s="208">
        <f>SUM(F3:F7)</f>
        <v>0</v>
      </c>
      <c r="G9" s="209"/>
      <c r="H9" s="208">
        <f>SUM(H3:H7)</f>
        <v>0</v>
      </c>
      <c r="I9" s="210">
        <f>SUM(I3:I7)</f>
        <v>0</v>
      </c>
      <c r="J9" s="66"/>
    </row>
  </sheetData>
  <sheetProtection selectLockedCells="1" selectUnlockedCells="1"/>
  <printOptions/>
  <pageMargins left="0.4724409448818898" right="0.35433070866141736" top="1.1811023622047245" bottom="0.984251968503937" header="0.7086614173228347" footer="0.5118110236220472"/>
  <pageSetup horizontalDpi="600" verticalDpi="600" orientation="landscape" paperSize="9" r:id="rId1"/>
  <headerFooter alignWithMargins="0">
    <oddHeader>&amp;LGCR/1/ZP/2017&amp;C&amp;"Arial,Pogrubiony"CZĘŚĆ  NR  5</oddHeader>
  </headerFooter>
</worksheet>
</file>

<file path=xl/worksheets/sheet6.xml><?xml version="1.0" encoding="utf-8"?>
<worksheet xmlns="http://schemas.openxmlformats.org/spreadsheetml/2006/main" xmlns:r="http://schemas.openxmlformats.org/officeDocument/2006/relationships">
  <dimension ref="A1:J6"/>
  <sheetViews>
    <sheetView workbookViewId="0" topLeftCell="A1">
      <selection activeCell="B23" sqref="B23"/>
    </sheetView>
  </sheetViews>
  <sheetFormatPr defaultColWidth="8.7109375" defaultRowHeight="12.75" customHeight="1"/>
  <cols>
    <col min="1" max="1" width="4.57421875" style="1" customWidth="1"/>
    <col min="2" max="2" width="44.7109375" style="2" customWidth="1"/>
    <col min="3" max="3" width="7.57421875" style="2" customWidth="1"/>
    <col min="4" max="4" width="7.140625" style="2" customWidth="1"/>
    <col min="5" max="5" width="10.140625" style="2" customWidth="1"/>
    <col min="6" max="6" width="13.00390625" style="2" customWidth="1"/>
    <col min="7" max="7" width="9.140625" style="2" customWidth="1"/>
    <col min="8" max="8" width="13.28125" style="2" customWidth="1"/>
    <col min="9" max="9" width="13.7109375" style="2" customWidth="1"/>
    <col min="10" max="10" width="15.7109375" style="3" customWidth="1"/>
  </cols>
  <sheetData>
    <row r="1" spans="1:10" ht="72.75" customHeight="1">
      <c r="A1" s="4" t="s">
        <v>0</v>
      </c>
      <c r="B1" s="5" t="s">
        <v>1</v>
      </c>
      <c r="C1" s="5" t="s">
        <v>2</v>
      </c>
      <c r="D1" s="5" t="s">
        <v>3</v>
      </c>
      <c r="E1" s="6" t="s">
        <v>4</v>
      </c>
      <c r="F1" s="6" t="s">
        <v>27</v>
      </c>
      <c r="G1" s="7" t="s">
        <v>6</v>
      </c>
      <c r="H1" s="6" t="s">
        <v>13</v>
      </c>
      <c r="I1" s="6" t="s">
        <v>8</v>
      </c>
      <c r="J1" s="8" t="s">
        <v>9</v>
      </c>
    </row>
    <row r="2" spans="1:10" ht="16.5" customHeight="1">
      <c r="A2" s="20">
        <v>1</v>
      </c>
      <c r="B2" s="21">
        <v>2</v>
      </c>
      <c r="C2" s="21">
        <v>3</v>
      </c>
      <c r="D2" s="21">
        <v>4</v>
      </c>
      <c r="E2" s="21">
        <v>5</v>
      </c>
      <c r="F2" s="21">
        <v>6</v>
      </c>
      <c r="G2" s="21">
        <v>7</v>
      </c>
      <c r="H2" s="21">
        <v>8</v>
      </c>
      <c r="I2" s="21">
        <v>9</v>
      </c>
      <c r="J2" s="22">
        <v>10</v>
      </c>
    </row>
    <row r="3" spans="1:10" ht="57" customHeight="1">
      <c r="A3" s="9">
        <v>1</v>
      </c>
      <c r="B3" s="157" t="s">
        <v>126</v>
      </c>
      <c r="C3" s="11" t="s">
        <v>28</v>
      </c>
      <c r="D3" s="11">
        <v>400</v>
      </c>
      <c r="E3" s="111"/>
      <c r="F3" s="12">
        <f>D3*E3</f>
        <v>0</v>
      </c>
      <c r="G3" s="47"/>
      <c r="H3" s="12">
        <f>F3*G3</f>
        <v>0</v>
      </c>
      <c r="I3" s="12">
        <f>F3+H3</f>
        <v>0</v>
      </c>
      <c r="J3" s="46"/>
    </row>
    <row r="4" spans="1:10" ht="12.75" customHeight="1">
      <c r="A4" s="2"/>
      <c r="E4" s="118" t="s">
        <v>11</v>
      </c>
      <c r="F4" s="113">
        <f>SUM(F3:F3)</f>
        <v>0</v>
      </c>
      <c r="G4" s="119"/>
      <c r="H4" s="113">
        <f>SUM(H3:H3)</f>
        <v>0</v>
      </c>
      <c r="I4" s="115">
        <f>SUM(I3:I3)</f>
        <v>0</v>
      </c>
      <c r="J4" s="19"/>
    </row>
    <row r="5" spans="1:10" ht="12.75" customHeight="1">
      <c r="A5" s="67"/>
      <c r="B5" s="67"/>
      <c r="C5" s="67"/>
      <c r="D5" s="67"/>
      <c r="E5" s="67"/>
      <c r="F5" s="67"/>
      <c r="G5" s="67"/>
      <c r="H5" s="67"/>
      <c r="I5" s="67"/>
      <c r="J5" s="67"/>
    </row>
    <row r="6" spans="1:10" ht="12.75" customHeight="1">
      <c r="A6" s="2"/>
      <c r="D6" s="68"/>
      <c r="E6" s="69"/>
      <c r="F6" s="70"/>
      <c r="J6" s="2"/>
    </row>
  </sheetData>
  <sheetProtection selectLockedCells="1" selectUnlockedCells="1"/>
  <printOptions/>
  <pageMargins left="0.31496062992125984" right="0.2755905511811024" top="1.1811023622047245" bottom="0.984251968503937" header="0.7480314960629921" footer="0.5118110236220472"/>
  <pageSetup horizontalDpi="600" verticalDpi="600" orientation="landscape" paperSize="9" r:id="rId1"/>
  <headerFooter alignWithMargins="0">
    <oddHeader>&amp;LGCR/1/ZP/2017&amp;C&amp;"Arial,Pogrubiony"CZĘŚĆ  NR  6</oddHeader>
  </headerFooter>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C21" sqref="C21"/>
    </sheetView>
  </sheetViews>
  <sheetFormatPr defaultColWidth="8.7109375" defaultRowHeight="12.75" customHeight="1"/>
  <cols>
    <col min="1" max="1" width="4.57421875" style="1" customWidth="1"/>
    <col min="2" max="2" width="49.28125" style="2" customWidth="1"/>
    <col min="3" max="3" width="8.28125" style="2" customWidth="1"/>
    <col min="4" max="4" width="7.28125" style="2" customWidth="1"/>
    <col min="5" max="5" width="9.7109375" style="2" customWidth="1"/>
    <col min="6" max="6" width="12.140625" style="2" customWidth="1"/>
    <col min="7" max="7" width="9.140625" style="2" customWidth="1"/>
    <col min="8" max="8" width="11.140625" style="2" customWidth="1"/>
    <col min="9" max="9" width="13.140625" style="2" customWidth="1"/>
    <col min="10" max="10" width="17.00390625" style="3" customWidth="1"/>
  </cols>
  <sheetData>
    <row r="1" spans="1:10" ht="60.75" customHeight="1">
      <c r="A1" s="4" t="s">
        <v>0</v>
      </c>
      <c r="B1" s="5" t="s">
        <v>1</v>
      </c>
      <c r="C1" s="5" t="s">
        <v>2</v>
      </c>
      <c r="D1" s="5" t="s">
        <v>3</v>
      </c>
      <c r="E1" s="6" t="s">
        <v>4</v>
      </c>
      <c r="F1" s="6" t="s">
        <v>16</v>
      </c>
      <c r="G1" s="7" t="s">
        <v>6</v>
      </c>
      <c r="H1" s="6" t="s">
        <v>13</v>
      </c>
      <c r="I1" s="6" t="s">
        <v>8</v>
      </c>
      <c r="J1" s="8" t="s">
        <v>9</v>
      </c>
    </row>
    <row r="2" spans="1:10" ht="12.75" customHeight="1">
      <c r="A2" s="20">
        <v>1</v>
      </c>
      <c r="B2" s="21">
        <v>2</v>
      </c>
      <c r="C2" s="21">
        <v>3</v>
      </c>
      <c r="D2" s="21">
        <v>4</v>
      </c>
      <c r="E2" s="21">
        <v>5</v>
      </c>
      <c r="F2" s="21">
        <v>6</v>
      </c>
      <c r="G2" s="21">
        <v>7</v>
      </c>
      <c r="H2" s="21">
        <v>8</v>
      </c>
      <c r="I2" s="21">
        <v>9</v>
      </c>
      <c r="J2" s="22">
        <v>10</v>
      </c>
    </row>
    <row r="3" spans="1:10" ht="54" customHeight="1">
      <c r="A3" s="23">
        <v>1</v>
      </c>
      <c r="B3" s="155" t="s">
        <v>29</v>
      </c>
      <c r="C3" s="25" t="s">
        <v>15</v>
      </c>
      <c r="D3" s="25">
        <v>30000</v>
      </c>
      <c r="E3" s="116"/>
      <c r="F3" s="26">
        <f>D3*E3</f>
        <v>0</v>
      </c>
      <c r="G3" s="71"/>
      <c r="H3" s="26">
        <f>F3*G3</f>
        <v>0</v>
      </c>
      <c r="I3" s="26">
        <f>F3+H3</f>
        <v>0</v>
      </c>
      <c r="J3" s="29"/>
    </row>
    <row r="4" spans="1:10" ht="49.5" customHeight="1">
      <c r="A4" s="23">
        <v>2</v>
      </c>
      <c r="B4" s="155" t="s">
        <v>30</v>
      </c>
      <c r="C4" s="25" t="s">
        <v>15</v>
      </c>
      <c r="D4" s="25">
        <v>60</v>
      </c>
      <c r="E4" s="116"/>
      <c r="F4" s="26">
        <f>D4*E4</f>
        <v>0</v>
      </c>
      <c r="G4" s="71"/>
      <c r="H4" s="26">
        <f>F4*G4</f>
        <v>0</v>
      </c>
      <c r="I4" s="26">
        <f>F4+H4</f>
        <v>0</v>
      </c>
      <c r="J4" s="29"/>
    </row>
    <row r="5" spans="1:10" ht="31.5" customHeight="1">
      <c r="A5" s="23">
        <v>3</v>
      </c>
      <c r="B5" s="155" t="s">
        <v>31</v>
      </c>
      <c r="C5" s="25" t="s">
        <v>32</v>
      </c>
      <c r="D5" s="25">
        <v>100</v>
      </c>
      <c r="E5" s="116"/>
      <c r="F5" s="26">
        <f>D5*E5</f>
        <v>0</v>
      </c>
      <c r="G5" s="71"/>
      <c r="H5" s="26">
        <f>F5*G5</f>
        <v>0</v>
      </c>
      <c r="I5" s="26">
        <f>F5+H5</f>
        <v>0</v>
      </c>
      <c r="J5" s="29"/>
    </row>
    <row r="6" spans="1:10" ht="28.5" customHeight="1">
      <c r="A6" s="23">
        <v>4</v>
      </c>
      <c r="B6" s="155" t="s">
        <v>33</v>
      </c>
      <c r="C6" s="25" t="s">
        <v>15</v>
      </c>
      <c r="D6" s="25">
        <v>50</v>
      </c>
      <c r="E6" s="116"/>
      <c r="F6" s="26">
        <f>D6*E6</f>
        <v>0</v>
      </c>
      <c r="G6" s="71"/>
      <c r="H6" s="26">
        <f>F6*G6</f>
        <v>0</v>
      </c>
      <c r="I6" s="26">
        <f>F6+H6</f>
        <v>0</v>
      </c>
      <c r="J6" s="29"/>
    </row>
    <row r="7" spans="1:10" ht="40.5" customHeight="1">
      <c r="A7" s="30">
        <v>5</v>
      </c>
      <c r="B7" s="156" t="s">
        <v>34</v>
      </c>
      <c r="C7" s="32" t="s">
        <v>32</v>
      </c>
      <c r="D7" s="32">
        <v>20</v>
      </c>
      <c r="E7" s="122"/>
      <c r="F7" s="26">
        <f>D7*E7</f>
        <v>0</v>
      </c>
      <c r="G7" s="13"/>
      <c r="H7" s="72">
        <f>F7*G7</f>
        <v>0</v>
      </c>
      <c r="I7" s="72">
        <f>F7+H7</f>
        <v>0</v>
      </c>
      <c r="J7" s="35"/>
    </row>
    <row r="8" spans="1:10" ht="16.5" customHeight="1">
      <c r="A8" s="2"/>
      <c r="E8" s="36" t="s">
        <v>11</v>
      </c>
      <c r="F8" s="16">
        <f>SUM(F3:F7)</f>
        <v>0</v>
      </c>
      <c r="G8" s="37"/>
      <c r="H8" s="16">
        <f>SUM(H3:H7)</f>
        <v>0</v>
      </c>
      <c r="I8" s="18">
        <f>SUM(I3:I7)</f>
        <v>0</v>
      </c>
      <c r="J8" s="38"/>
    </row>
  </sheetData>
  <sheetProtection selectLockedCells="1" selectUnlockedCells="1"/>
  <printOptions/>
  <pageMargins left="0.35433070866141736" right="0.35433070866141736" top="1.1811023622047245" bottom="0.6692913385826772" header="0.8661417322834646" footer="0.5118110236220472"/>
  <pageSetup horizontalDpi="600" verticalDpi="600" orientation="landscape" paperSize="9" r:id="rId1"/>
  <headerFooter alignWithMargins="0">
    <oddHeader>&amp;LGCR/1/ZP/2017&amp;C&amp;"Arial,Pogrubiony"CZĘŚĆ NR 7</oddHeader>
    <oddFooter>&amp;R&amp;P</oddFooter>
  </headerFooter>
</worksheet>
</file>

<file path=xl/worksheets/sheet8.xml><?xml version="1.0" encoding="utf-8"?>
<worksheet xmlns="http://schemas.openxmlformats.org/spreadsheetml/2006/main" xmlns:r="http://schemas.openxmlformats.org/officeDocument/2006/relationships">
  <dimension ref="A1:J4"/>
  <sheetViews>
    <sheetView workbookViewId="0" topLeftCell="A1">
      <selection activeCell="B7" sqref="B7"/>
    </sheetView>
  </sheetViews>
  <sheetFormatPr defaultColWidth="8.7109375" defaultRowHeight="12.75" customHeight="1"/>
  <cols>
    <col min="1" max="1" width="4.57421875" style="1" customWidth="1"/>
    <col min="2" max="2" width="36.7109375" style="2" customWidth="1"/>
    <col min="3" max="3" width="6.00390625" style="2" customWidth="1"/>
    <col min="4" max="4" width="7.28125" style="2" customWidth="1"/>
    <col min="5" max="5" width="9.140625" style="2" customWidth="1"/>
    <col min="6" max="6" width="12.00390625" style="2" customWidth="1"/>
    <col min="7" max="7" width="9.140625" style="2" customWidth="1"/>
    <col min="8" max="8" width="11.421875" style="2" customWidth="1"/>
    <col min="9" max="9" width="13.140625" style="2" customWidth="1"/>
    <col min="10" max="10" width="18.28125" style="3" customWidth="1"/>
  </cols>
  <sheetData>
    <row r="1" spans="1:10" ht="60.75" customHeight="1">
      <c r="A1" s="4" t="s">
        <v>0</v>
      </c>
      <c r="B1" s="5" t="s">
        <v>1</v>
      </c>
      <c r="C1" s="5" t="s">
        <v>2</v>
      </c>
      <c r="D1" s="5" t="s">
        <v>3</v>
      </c>
      <c r="E1" s="6" t="s">
        <v>4</v>
      </c>
      <c r="F1" s="6" t="s">
        <v>16</v>
      </c>
      <c r="G1" s="7" t="s">
        <v>6</v>
      </c>
      <c r="H1" s="6" t="s">
        <v>13</v>
      </c>
      <c r="I1" s="6" t="s">
        <v>8</v>
      </c>
      <c r="J1" s="8" t="s">
        <v>9</v>
      </c>
    </row>
    <row r="2" spans="1:10" ht="12.75" customHeight="1">
      <c r="A2" s="20">
        <v>1</v>
      </c>
      <c r="B2" s="21">
        <v>2</v>
      </c>
      <c r="C2" s="21">
        <v>3</v>
      </c>
      <c r="D2" s="21">
        <v>4</v>
      </c>
      <c r="E2" s="21">
        <v>5</v>
      </c>
      <c r="F2" s="21">
        <v>6</v>
      </c>
      <c r="G2" s="21">
        <v>7</v>
      </c>
      <c r="H2" s="21">
        <v>8</v>
      </c>
      <c r="I2" s="21">
        <v>9</v>
      </c>
      <c r="J2" s="22">
        <v>10</v>
      </c>
    </row>
    <row r="3" spans="1:10" ht="39.75" customHeight="1">
      <c r="A3" s="30">
        <v>1</v>
      </c>
      <c r="B3" s="156" t="s">
        <v>127</v>
      </c>
      <c r="C3" s="32" t="s">
        <v>32</v>
      </c>
      <c r="D3" s="32">
        <v>60</v>
      </c>
      <c r="E3" s="111"/>
      <c r="F3" s="111">
        <f>D3*E3</f>
        <v>0</v>
      </c>
      <c r="G3" s="45"/>
      <c r="H3" s="12">
        <f>F3*G3</f>
        <v>0</v>
      </c>
      <c r="I3" s="12">
        <f>F3+H3</f>
        <v>0</v>
      </c>
      <c r="J3" s="48"/>
    </row>
    <row r="4" spans="1:10" ht="12.75" customHeight="1">
      <c r="A4" s="2"/>
      <c r="E4" s="112" t="s">
        <v>11</v>
      </c>
      <c r="F4" s="113">
        <f>SUM(F3:F3)</f>
        <v>0</v>
      </c>
      <c r="G4" s="114"/>
      <c r="H4" s="113">
        <f>SUM(H3:H3)</f>
        <v>0</v>
      </c>
      <c r="I4" s="115">
        <f>SUM(I3:I3)</f>
        <v>0</v>
      </c>
      <c r="J4" s="38"/>
    </row>
  </sheetData>
  <sheetProtection selectLockedCells="1" selectUnlockedCells="1"/>
  <printOptions/>
  <pageMargins left="0.5511811023622047" right="0.7480314960629921" top="1.299212598425197" bottom="0.984251968503937" header="0.7874015748031497" footer="0.5118110236220472"/>
  <pageSetup horizontalDpi="600" verticalDpi="600" orientation="landscape" paperSize="9" r:id="rId1"/>
  <headerFooter alignWithMargins="0">
    <oddHeader>&amp;LGCR/1/ZP/2017&amp;C&amp;"Arial,Pogrubiony"CZĘŚĆ  NR 8</oddHeader>
  </headerFooter>
</worksheet>
</file>

<file path=xl/worksheets/sheet9.xml><?xml version="1.0" encoding="utf-8"?>
<worksheet xmlns="http://schemas.openxmlformats.org/spreadsheetml/2006/main" xmlns:r="http://schemas.openxmlformats.org/officeDocument/2006/relationships">
  <dimension ref="A1:J5"/>
  <sheetViews>
    <sheetView workbookViewId="0" topLeftCell="A1">
      <selection activeCell="B13" sqref="B13"/>
    </sheetView>
  </sheetViews>
  <sheetFormatPr defaultColWidth="8.7109375" defaultRowHeight="12.75" customHeight="1"/>
  <cols>
    <col min="1" max="1" width="4.57421875" style="1" customWidth="1"/>
    <col min="2" max="2" width="39.421875" style="2" customWidth="1"/>
    <col min="3" max="3" width="5.8515625" style="2" customWidth="1"/>
    <col min="4" max="4" width="7.28125" style="2" customWidth="1"/>
    <col min="5" max="5" width="9.140625" style="2" customWidth="1"/>
    <col min="6" max="6" width="13.00390625" style="2" customWidth="1"/>
    <col min="7" max="7" width="9.140625" style="2" customWidth="1"/>
    <col min="8" max="8" width="11.28125" style="2" customWidth="1"/>
    <col min="9" max="9" width="12.140625" style="2" customWidth="1"/>
    <col min="10" max="10" width="20.8515625" style="3" customWidth="1"/>
  </cols>
  <sheetData>
    <row r="1" spans="1:10" ht="72.75" customHeight="1">
      <c r="A1" s="4" t="s">
        <v>0</v>
      </c>
      <c r="B1" s="5" t="s">
        <v>1</v>
      </c>
      <c r="C1" s="5" t="s">
        <v>2</v>
      </c>
      <c r="D1" s="5" t="s">
        <v>3</v>
      </c>
      <c r="E1" s="6" t="s">
        <v>4</v>
      </c>
      <c r="F1" s="6" t="s">
        <v>20</v>
      </c>
      <c r="G1" s="7" t="s">
        <v>6</v>
      </c>
      <c r="H1" s="6" t="s">
        <v>13</v>
      </c>
      <c r="I1" s="6" t="s">
        <v>8</v>
      </c>
      <c r="J1" s="8" t="s">
        <v>9</v>
      </c>
    </row>
    <row r="2" spans="1:10" ht="12.75" customHeight="1">
      <c r="A2" s="20">
        <v>1</v>
      </c>
      <c r="B2" s="21">
        <v>2</v>
      </c>
      <c r="C2" s="21">
        <v>3</v>
      </c>
      <c r="D2" s="21">
        <v>4</v>
      </c>
      <c r="E2" s="21">
        <v>5</v>
      </c>
      <c r="F2" s="21">
        <v>6</v>
      </c>
      <c r="G2" s="21">
        <v>7</v>
      </c>
      <c r="H2" s="21">
        <v>8</v>
      </c>
      <c r="I2" s="21">
        <v>9</v>
      </c>
      <c r="J2" s="22">
        <v>10</v>
      </c>
    </row>
    <row r="3" spans="1:10" ht="46.5" customHeight="1">
      <c r="A3" s="73">
        <v>1</v>
      </c>
      <c r="B3" s="159" t="s">
        <v>128</v>
      </c>
      <c r="C3" s="74" t="s">
        <v>15</v>
      </c>
      <c r="D3" s="74">
        <v>3000</v>
      </c>
      <c r="E3" s="123"/>
      <c r="F3" s="75">
        <f>D3*E3</f>
        <v>0</v>
      </c>
      <c r="G3" s="76"/>
      <c r="H3" s="75">
        <f>F3*G3</f>
        <v>0</v>
      </c>
      <c r="I3" s="75">
        <f>F3+H3</f>
        <v>0</v>
      </c>
      <c r="J3" s="77"/>
    </row>
    <row r="4" spans="1:10" ht="32.25" customHeight="1">
      <c r="A4" s="78">
        <v>2</v>
      </c>
      <c r="B4" s="160" t="s">
        <v>35</v>
      </c>
      <c r="C4" s="79" t="s">
        <v>15</v>
      </c>
      <c r="D4" s="79">
        <v>6300</v>
      </c>
      <c r="E4" s="122"/>
      <c r="F4" s="80">
        <f>D4*E4</f>
        <v>0</v>
      </c>
      <c r="G4" s="81"/>
      <c r="H4" s="80">
        <f>F4*G4</f>
        <v>0</v>
      </c>
      <c r="I4" s="80">
        <f>F4+H4</f>
        <v>0</v>
      </c>
      <c r="J4" s="35"/>
    </row>
    <row r="5" spans="1:10" ht="17.25" customHeight="1">
      <c r="A5" s="2"/>
      <c r="E5" s="112" t="s">
        <v>11</v>
      </c>
      <c r="F5" s="113">
        <f>SUM(F3:F4)</f>
        <v>0</v>
      </c>
      <c r="G5" s="114"/>
      <c r="H5" s="113">
        <f>SUM(H3:H4)</f>
        <v>0</v>
      </c>
      <c r="I5" s="115">
        <f>SUM(I3:I4)</f>
        <v>0</v>
      </c>
      <c r="J5" s="38"/>
    </row>
  </sheetData>
  <sheetProtection selectLockedCells="1" selectUnlockedCells="1"/>
  <printOptions/>
  <pageMargins left="0.5511811023622047" right="0.7874015748031497" top="1.1811023622047245" bottom="0.984251968503937" header="0.7086614173228347" footer="0.5118110236220472"/>
  <pageSetup horizontalDpi="600" verticalDpi="600" orientation="landscape" paperSize="9" r:id="rId1"/>
  <headerFooter alignWithMargins="0">
    <oddHeader>&amp;LGCR/1/ZP/2017&amp;C&amp;"Arial,Pogrubiony"CZĘŚĆ  NR 9</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cladm</dc:creator>
  <cp:keywords/>
  <dc:description/>
  <cp:lastModifiedBy>cladm</cp:lastModifiedBy>
  <cp:lastPrinted>2017-03-17T13:31:08Z</cp:lastPrinted>
  <dcterms:created xsi:type="dcterms:W3CDTF">2016-07-27T07:09:35Z</dcterms:created>
  <dcterms:modified xsi:type="dcterms:W3CDTF">2017-03-17T13:31:22Z</dcterms:modified>
  <cp:category/>
  <cp:version/>
  <cp:contentType/>
  <cp:contentStatus/>
</cp:coreProperties>
</file>