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69" activeTab="3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</sheets>
  <definedNames>
    <definedName name="_xlnm.Print_Titles" localSheetId="0">'Pakiet 1'!$1:$2</definedName>
    <definedName name="_xlnm.Print_Titles" localSheetId="1">'Pakiet 2'!$1:$2</definedName>
    <definedName name="_xlnm.Print_Titles" localSheetId="2">'Pakiet 3'!$1:$2</definedName>
  </definedNames>
  <calcPr fullCalcOnLoad="1"/>
</workbook>
</file>

<file path=xl/sharedStrings.xml><?xml version="1.0" encoding="utf-8"?>
<sst xmlns="http://schemas.openxmlformats.org/spreadsheetml/2006/main" count="271" uniqueCount="239">
  <si>
    <t>LP</t>
  </si>
  <si>
    <t>Nazwa przedmiotu zamówienia</t>
  </si>
  <si>
    <t>Ilość opakowań</t>
  </si>
  <si>
    <t>Cena jednostkowa netto</t>
  </si>
  <si>
    <t>Cena całkowita netto dla każdej z pozycji              ( poz.3x4 )</t>
  </si>
  <si>
    <t>Stawka podatku VAT                       ( w % )</t>
  </si>
  <si>
    <t>RAZEM</t>
  </si>
  <si>
    <t>BIOSOTAL 40 x 60 TBL</t>
  </si>
  <si>
    <t>BIOSOTAL 80 .X30 TBL</t>
  </si>
  <si>
    <t>BUDERHIN  200 DAWEK 50 MCG.</t>
  </si>
  <si>
    <t>CLEMASTINUM 0,001G X 30 TBL</t>
  </si>
  <si>
    <t>FLEGAMINA X 20 TBL</t>
  </si>
  <si>
    <t>HERBAPECT SYROP 150G</t>
  </si>
  <si>
    <t>PECTOSOL 30,0</t>
  </si>
  <si>
    <t>THIOCODIN X 10 TBL</t>
  </si>
  <si>
    <t>TUSSICOM 200 SASZ.</t>
  </si>
  <si>
    <t>VENTOLIN AER. 100MCG X 200DAWEK</t>
  </si>
  <si>
    <t>AMIZEPIN  0,2G X 50 TBL.</t>
  </si>
  <si>
    <t>BELLERGOT X 30 TBL.</t>
  </si>
  <si>
    <t>FLUOKSETIN 0,02 X 30 TBL</t>
  </si>
  <si>
    <t>CLONAZEPAM 0,0005G X 30 TBL</t>
  </si>
  <si>
    <t xml:space="preserve">CLONAZEPAM 0,001G X  5 AMP </t>
  </si>
  <si>
    <t>DEXAMETHASON 0,001 X 20 TBL</t>
  </si>
  <si>
    <t>DITRPOPAN 0,005G X 30 TBL</t>
  </si>
  <si>
    <t>DORMICUM  7,5 x 10 TBL</t>
  </si>
  <si>
    <t>DOXEPIN 10 X 30 KAPS</t>
  </si>
  <si>
    <t>DOXEPIN 25 X 30 KAPS</t>
  </si>
  <si>
    <t>FENACTIL 4% KROPLE 10 ML</t>
  </si>
  <si>
    <t>FENTANYL TTS -Durogesic plastry 5,0 mg x 5</t>
  </si>
  <si>
    <t>FENTANYL TTS-Durogesic plaster 7,5 mg x 5</t>
  </si>
  <si>
    <t>HALOPERIDOL 10 ML</t>
  </si>
  <si>
    <t>HYDROXYZINUM 10 MG X30 TBL</t>
  </si>
  <si>
    <t>MIANSEMERCK 10 MG X 30 TBL</t>
  </si>
  <si>
    <t>MIANSEMERCK 30 MG.X 30 TBL</t>
  </si>
  <si>
    <t>LORAFEN 0,001 G X 25 TBL</t>
  </si>
  <si>
    <t>MADOPAR 62,5 X 100 KAPS</t>
  </si>
  <si>
    <t>MADOPAR 62,5 X 100TBL. ROZP</t>
  </si>
  <si>
    <t>TETRARATIO 0,05G X 20 TBL</t>
  </si>
  <si>
    <t>NEOMYCYNA MAŚĆ DO OCZU 0,5% 3G</t>
  </si>
  <si>
    <t>NEOSPASMINA 150 G</t>
  </si>
  <si>
    <t>NITRAZEPAM 0,005 G X 20 TBL</t>
  </si>
  <si>
    <t>NIVALIN 2,5MG/1 ML X 10 AMP</t>
  </si>
  <si>
    <t>NIVALIN 5MG/1 ML X 10 AMP</t>
  </si>
  <si>
    <t>NOOTROPIL SYR.20% 200 ML.</t>
  </si>
  <si>
    <t>OXAZEPAM 0,01 X 20 TBL</t>
  </si>
  <si>
    <t>PERNAZINUM 25 MG X 20 TBL</t>
  </si>
  <si>
    <t>PROMAZIN 0,025G X 60 DR</t>
  </si>
  <si>
    <t>PROMAZIN 0,1 G X 60 DR</t>
  </si>
  <si>
    <t>RELANIUM 0,01G/2ML X 5 AMP</t>
  </si>
  <si>
    <t>RELANIUM 2 MG X 20 TBL</t>
  </si>
  <si>
    <t>RELANIUM 5 MG X 20 TBL</t>
  </si>
  <si>
    <t>RELSED 5MG/2,5ML X 5 AMP</t>
  </si>
  <si>
    <t>SELERIN 5MG X 60 TBL.</t>
  </si>
  <si>
    <t>SIGNOPAM 10MG X 20  TBL</t>
  </si>
  <si>
    <t>SULFACETAMIDUM 10 % X 12 KR</t>
  </si>
  <si>
    <t>SULFACETAMIDUM 10% H-E-C KR</t>
  </si>
  <si>
    <t>SULFARINOL KR 20 ML</t>
  </si>
  <si>
    <t>VALPROLEK 300 X 30 TBL O/PRZED.UWAL</t>
  </si>
  <si>
    <t>VALPROLEK 500 X 30 TBL O/PRZED.UWAL</t>
  </si>
  <si>
    <t>VIREGYT K 0,1 X 50 KPS</t>
  </si>
  <si>
    <t>NEUROL SR 0,5 X 30 TBL</t>
  </si>
  <si>
    <t>NEUROL SR 1 MG. X 30 TBL</t>
  </si>
  <si>
    <t>NEUROL SR 2 MG X 30 TBL.</t>
  </si>
  <si>
    <t>XYLOMETAZOLIN 0,1 % 10 ML</t>
  </si>
  <si>
    <t>ARTRESAN 500MG X 90 KPS</t>
  </si>
  <si>
    <t>COCARBOXYLASUM. 0,05X 5 AMP.</t>
  </si>
  <si>
    <t>DERMAZIN 1% KREM 50 G</t>
  </si>
  <si>
    <t>DETREOMYCYNA 1% MAŚĆ.</t>
  </si>
  <si>
    <t>DETREOMYCYNA 2% MAŚĆ</t>
  </si>
  <si>
    <t>DICLORATIO 75 MG X 3 AMP.</t>
  </si>
  <si>
    <t>FIBROLAN MAŚĆ 25 G</t>
  </si>
  <si>
    <t>HYDROCORTISONUM 1% KREM</t>
  </si>
  <si>
    <t>IRUXOL MONO MAŚĆ 20 G</t>
  </si>
  <si>
    <t xml:space="preserve">KETONAL   50MG  X 24 KAPS. </t>
  </si>
  <si>
    <t>KETONAL 0,1G/2ML X 10 AMP</t>
  </si>
  <si>
    <t>LINOMAG KREM 30G</t>
  </si>
  <si>
    <t>MAJAMIL PROL 0,1 X 20 TBL</t>
  </si>
  <si>
    <t>MAŚĆ ICHTIOLOWA 20G</t>
  </si>
  <si>
    <t>MAŚĆ TRANOWA 20G</t>
  </si>
  <si>
    <t>MYDOCALM FORTE 150MG X 30 TBL</t>
  </si>
  <si>
    <t>NAPROXEN ŻEL 1,2%</t>
  </si>
  <si>
    <t>PANTHENOL AER.</t>
  </si>
  <si>
    <t>POLCORTOLON 4MG X 20TBL.</t>
  </si>
  <si>
    <t>PRIDINOL 5MG X 50TBL.</t>
  </si>
  <si>
    <t>PROFENID ŻEL50G</t>
  </si>
  <si>
    <t>SOLCOSERYL MAŚĆ 20 G</t>
  </si>
  <si>
    <t>SOLCOSERYL ŻEL 20 G</t>
  </si>
  <si>
    <t>SPASMALGON X 10 AMP.</t>
  </si>
  <si>
    <t>TOINTEX KREM</t>
  </si>
  <si>
    <t>TORMENTIOL 20G MAŚĆ</t>
  </si>
  <si>
    <t>ULTRAFASTIN  ŻEL 50G</t>
  </si>
  <si>
    <t>AESCIN 0,020 MG X 30TBL</t>
  </si>
  <si>
    <t xml:space="preserve">AGAPURIN 0,4 X 20 TBL </t>
  </si>
  <si>
    <t>ATENOLOL 0,025 X 60 TBL</t>
  </si>
  <si>
    <t xml:space="preserve">BELLAPAN 0,25  X 20TBL </t>
  </si>
  <si>
    <t>CORONAL 5 MG X 30 TBL</t>
  </si>
  <si>
    <t>CERUTIN X 125 TBL</t>
  </si>
  <si>
    <t>CLOPIDIX 75 X 28TBL</t>
  </si>
  <si>
    <t>DIGOXIN   0,1MG X 30 TBL</t>
  </si>
  <si>
    <t>DIGOXIN 0,5 MG 2 ML X 5 AMP</t>
  </si>
  <si>
    <t>DOXONEX 2 MG X 30 TBL</t>
  </si>
  <si>
    <t>DOXONEX 4 MG X 30 TBL</t>
  </si>
  <si>
    <t>EFFOX LONG 0,05 X 30 TBL</t>
  </si>
  <si>
    <t>ENARENAL 0,005 X 30 TBL</t>
  </si>
  <si>
    <t>ENARENAL 0,01 X 30 TBL</t>
  </si>
  <si>
    <t>ENARENAL 0,02 X 30 TBL</t>
  </si>
  <si>
    <t>METOPROLOL 50 MG X 30 TBL</t>
  </si>
  <si>
    <t>NICERGOLIN 10 MG X 30 TBL</t>
  </si>
  <si>
    <t>NITRENDYPINA 10 MG X 30 TBL</t>
  </si>
  <si>
    <t>NITRENDYPINA 20 MG X 30 TBL</t>
  </si>
  <si>
    <t>NITROCARD MAŚĆ 30 G</t>
  </si>
  <si>
    <t>NITROGLYCERINUM 0,5 X 20 P/JEZYK/TBL</t>
  </si>
  <si>
    <t>NITROMINT 200 DAWEK, AER.</t>
  </si>
  <si>
    <t>OPACORDEN 200 MG X 60 TBL</t>
  </si>
  <si>
    <t>OXYCARDIL 60 MG X 60 TBL</t>
  </si>
  <si>
    <t>POLFENON 0,15  X  20 TBL</t>
  </si>
  <si>
    <t>PROPRANOLOL 0,01 G X 50 TBL</t>
  </si>
  <si>
    <t>PROPRANOLOL 0,04 X 50 TBL</t>
  </si>
  <si>
    <t>PROSCILLARIDIN 0,25 X 30 TBL</t>
  </si>
  <si>
    <t>SPIRONOL 100 MG X 20 TBL</t>
  </si>
  <si>
    <t>SPIRONOL 25 MG X 20 TBL</t>
  </si>
  <si>
    <t>NUTRISON ENERGY 500ML</t>
  </si>
  <si>
    <t>REVALID X 30 KAPS</t>
  </si>
  <si>
    <t>BUTAPIRAZOL MAŚĆ</t>
  </si>
  <si>
    <t>GARDIMAX X 16 PASTYLKI DO SSANIA</t>
  </si>
  <si>
    <t>COLDREX X24 TBL</t>
  </si>
  <si>
    <t>GRIPEX X24  TBL</t>
  </si>
  <si>
    <t>IBUM 0,2 X 10  TBL*</t>
  </si>
  <si>
    <t>PARACETAMOL 0,5 X 20 TBL.</t>
  </si>
  <si>
    <t>POLTRAM 50 X 20 TBL</t>
  </si>
  <si>
    <t>PYRALGINA 2,5G/5ML X 5 AMP</t>
  </si>
  <si>
    <t>PYRALGINUM 0,5 X 10 TBL</t>
  </si>
  <si>
    <t>SCORBOLAMID X 20 DRAŻ</t>
  </si>
  <si>
    <t>SOLPADEINA X 12 KAPS.</t>
  </si>
  <si>
    <t>ACCU-CHEK PASKI X 50 SZT</t>
  </si>
  <si>
    <t>AETHYLUM CHLORATUM AEROSOL 70G</t>
  </si>
  <si>
    <t>ALANTAN PLUS KREM</t>
  </si>
  <si>
    <t>ALANTAN PLUS MAŚĆ</t>
  </si>
  <si>
    <t>ALERMED 10 MG X 20 TBL.</t>
  </si>
  <si>
    <t>ALLUPOL100MG X 50 TBL.</t>
  </si>
  <si>
    <t xml:space="preserve">ALTAZIAJA ZEL </t>
  </si>
  <si>
    <t>ARCALEN MAŚĆ 30 G</t>
  </si>
  <si>
    <t>ASMAG 0,3G X 50 TBL</t>
  </si>
  <si>
    <t>ASPARGIN  X 50 TBL</t>
  </si>
  <si>
    <t>CALCIUM  TABL.MUSUJ.X 12 (SMAKOWE)</t>
  </si>
  <si>
    <t>CHLORCHINALDIN  DO SS. X 20 TBL</t>
  </si>
  <si>
    <t>ECOMER 0,25 X 120 KPS</t>
  </si>
  <si>
    <t>ENCORTON 0,005 X 20 TBL</t>
  </si>
  <si>
    <t>FERVEX X 8 SASZ.</t>
  </si>
  <si>
    <t>GARGARIN 30 G</t>
  </si>
  <si>
    <t>ISKIAL X 120 KAPS</t>
  </si>
  <si>
    <t>KALIPOZ PROL X 30 TBL</t>
  </si>
  <si>
    <t>KALIUM EFFERV BEZCUKR.X 20 SASZ.</t>
  </si>
  <si>
    <t>LIGNOCAINUM GEL 2% TYP U 30G</t>
  </si>
  <si>
    <t>MENTHO-PARAFFINOL 125 G</t>
  </si>
  <si>
    <t>OPTIMUM XIDO PASKI X 50 SZT</t>
  </si>
  <si>
    <t>PARAFFINUM LIQUIDUM 800</t>
  </si>
  <si>
    <t>RECTANAL PŁYN 150 ML</t>
  </si>
  <si>
    <t>RIVEL ŻEL 30 G</t>
  </si>
  <si>
    <t>SACHOL ŻEL 10G</t>
  </si>
  <si>
    <t>SOLCOSERYL DENTAL ADH.PASTE</t>
  </si>
  <si>
    <t>SPIRITUS SALICYLATUS 800 G</t>
  </si>
  <si>
    <t>SUDOCREM 60 G</t>
  </si>
  <si>
    <t>THEOVENT 0,350 X 10 CZOP.</t>
  </si>
  <si>
    <t>TORECAN  6,5 MG X 50 TBL.</t>
  </si>
  <si>
    <t>TORECAN 6,5 X 5 AMP.</t>
  </si>
  <si>
    <t>TRILAC X 20 KPS</t>
  </si>
  <si>
    <t>VRATIZOLIN 3 % 15 G KREM</t>
  </si>
  <si>
    <t>WODA UTLENIONA 3 % 100 G</t>
  </si>
  <si>
    <t>KALIUM EFFERV.5,0 X 12 SASZETEK</t>
  </si>
  <si>
    <t>ACC 200 MG X 20 TBL MUSUJĄCYCH</t>
  </si>
  <si>
    <t>THEOSPIREX RET 150 MG X 50TBL</t>
  </si>
  <si>
    <t>LISONORATIO 10MG X 30 TBL</t>
  </si>
  <si>
    <t>LISONORATIO 20 MG X 30 TBL</t>
  </si>
  <si>
    <t>SERTALINE 50 MG X 28 TBL</t>
  </si>
  <si>
    <t>SARVE 50 MG X 30 TBL</t>
  </si>
  <si>
    <t>PHLEBODIA 0,6 X 30 TBL</t>
  </si>
  <si>
    <t>PELETHROCIN 0,5 X 30 TBL</t>
  </si>
  <si>
    <t>MEMOCEPT 5 MG X 28 TBL</t>
  </si>
  <si>
    <t>MEMOCEPT 10 MG X 28 TBL</t>
  </si>
  <si>
    <t>NASEN 10MG X 20 TBL.</t>
  </si>
  <si>
    <t>MEMOTROPIL 0,4 X 60 TBL</t>
  </si>
  <si>
    <t>BIODACYNA 0,5 FIOL</t>
  </si>
  <si>
    <t>TARCEFOKSYM 1G X 1 FIOL</t>
  </si>
  <si>
    <t>LOPERAMID 2 MG X 30 TBL</t>
  </si>
  <si>
    <t>BETA ZOK 50 X 28 TBL</t>
  </si>
  <si>
    <t>BETA ZOK 100 X 28 TBL</t>
  </si>
  <si>
    <t>IPP 40 MG X 28 TBL</t>
  </si>
  <si>
    <t>IPP 20 MG X 28 TBL</t>
  </si>
  <si>
    <t>CORONAL 10 MG X 30 TBL</t>
  </si>
  <si>
    <t>AMLONOR 5 MG X30 TBL</t>
  </si>
  <si>
    <t>BETNOVATE C KREM 15G</t>
  </si>
  <si>
    <t>CATALIN KROPLE 15ML</t>
  </si>
  <si>
    <t>CEPAN KREM 35G</t>
  </si>
  <si>
    <t>COLCHICUM DISPERT 0,5 X 20 TBL</t>
  </si>
  <si>
    <t>CYCLO 3 FORT 150 MG X 30 TBL</t>
  </si>
  <si>
    <t>DEPAKINE SYR 150 ML</t>
  </si>
  <si>
    <t>FLIXOTIDE 125 MCG X 60 DAW.</t>
  </si>
  <si>
    <t>GALPENT 0,1 X 30 TBL</t>
  </si>
  <si>
    <t>GINSANA G 115 X 60 KAPS</t>
  </si>
  <si>
    <t>HISTIMERCK 24MG X 20 TBL</t>
  </si>
  <si>
    <t>HYDROXYZINUM  0,1 X 5 AMP</t>
  </si>
  <si>
    <t>LORINDEN C 15 G UNG</t>
  </si>
  <si>
    <t>NYSTATYNA ZAW.2.400.000J 5,0</t>
  </si>
  <si>
    <t>PANTHENOL ŻEL 5% 100ML</t>
  </si>
  <si>
    <t>PUDER PŁYNNY 100 MLZ ANESTHES.</t>
  </si>
  <si>
    <t>SULPIRYD 0,1 X 24 KAPS</t>
  </si>
  <si>
    <t>BENOSEN X 20 TBL</t>
  </si>
  <si>
    <t>VITALEG X 60 TBL</t>
  </si>
  <si>
    <t>VITABUTIN X 30 KAPS</t>
  </si>
  <si>
    <t>HERBITUSSIN PASTYLKI DO SSANIA</t>
  </si>
  <si>
    <t>BERODUAL 20MG 20 ML DO INH</t>
  </si>
  <si>
    <t>SOLARIN MAX X 100 KAPS</t>
  </si>
  <si>
    <t>LOXON 5% PŁYN 60 ML</t>
  </si>
  <si>
    <t>TRANSTEC 70 MCG/H X 5 PLASTRY</t>
  </si>
  <si>
    <t>TRANSTEC 35MCG/H X 5 PLASTRY</t>
  </si>
  <si>
    <t>MULTIVITAMIN + MG X 30 TBL</t>
  </si>
  <si>
    <t>NAPROXEN 250 MG X 30 TBL</t>
  </si>
  <si>
    <t>THEOPHYLLINUM 1,2/ml x 250 ML.</t>
  </si>
  <si>
    <t>ZINCTERAL X 50 TBL</t>
  </si>
  <si>
    <t>LIŚĆ SZAŁWII FIX X 30 SZT</t>
  </si>
  <si>
    <t>Wartość podatku VAT                         ( poz.5x6 )</t>
  </si>
  <si>
    <t>Wartość ogółem         brutto                               ( poz.5+7 )</t>
  </si>
  <si>
    <t>Wartość podatku          VAT                                 ( poz.5x6 )</t>
  </si>
  <si>
    <t>Wartość ogółem         brutto                                        ( poz.5+7 )</t>
  </si>
  <si>
    <t>Wartość podatku VAT                           ( poz.5x6 )</t>
  </si>
  <si>
    <t>Wartość ogółem                brutto                                     ( poz.5+7 )</t>
  </si>
  <si>
    <t>Jednostka miary</t>
  </si>
  <si>
    <t xml:space="preserve">Ilość </t>
  </si>
  <si>
    <t>Cena całkowita netto dla każdej z pozycji              ( poz 4x5 )</t>
  </si>
  <si>
    <t>Wartość podatku VAT                        ( poz.6x7 )</t>
  </si>
  <si>
    <t>Wartość ogółem brutto                               ( poz.6+8 )</t>
  </si>
  <si>
    <t>Producent</t>
  </si>
  <si>
    <t>szt</t>
  </si>
  <si>
    <t>Zaproponowany odpowiednik leku</t>
  </si>
  <si>
    <t xml:space="preserve">                              Zaproponowany odpowiednik leku</t>
  </si>
  <si>
    <t>Cena całkowita netto dla każdej z pozycji                       ( poz.3x4 )</t>
  </si>
  <si>
    <t>Sterylny żel do stosowania docewkowego z Lidokainą możliwy do zastosowania u jednego pacjenta.Opakowanie jednostkowe nie większe niż 8,5 g.</t>
  </si>
  <si>
    <t xml:space="preserve">Sterylny zestaw do cewnikowania pęcherza moczowego zawierający:                                    - tupfery kule 20x20 - 6 szt,                               - serwetę nieprzemakalną z warstwą chłonną 50x50 - 1szt,                                                         - serwetę nieprzemakalną z warstwą chłonną 50x50 z otworem min. 6 cm - 1 szt,                      - pensetę jednorazową plastikową - 1 szt,             - rękawiczki lateksowe rozm. M - 1 para. Opakowanie typu twardy blister z min.dwiema komorami umożliwiające wlanie płynów. Ułożenie sprzętu w zestawie umożliwiające wykonanie zabiegu w sposób jałowy przez 1 osobę.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</si>
</sst>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8" fillId="20" borderId="10" xfId="0" applyFont="1" applyFill="1" applyBorder="1" applyAlignment="1">
      <alignment horizontal="center" wrapText="1"/>
    </xf>
    <xf numFmtId="0" fontId="18" fillId="20" borderId="11" xfId="0" applyFont="1" applyFill="1" applyBorder="1" applyAlignment="1">
      <alignment horizontal="center" wrapText="1"/>
    </xf>
    <xf numFmtId="164" fontId="18" fillId="20" borderId="11" xfId="0" applyNumberFormat="1" applyFont="1" applyFill="1" applyBorder="1" applyAlignment="1">
      <alignment horizontal="center" wrapText="1"/>
    </xf>
    <xf numFmtId="9" fontId="18" fillId="20" borderId="11" xfId="0" applyNumberFormat="1" applyFont="1" applyFill="1" applyBorder="1" applyAlignment="1">
      <alignment horizontal="center" wrapText="1"/>
    </xf>
    <xf numFmtId="164" fontId="18" fillId="20" borderId="12" xfId="0" applyNumberFormat="1" applyFont="1" applyFill="1" applyBorder="1" applyAlignment="1">
      <alignment horizontal="center" wrapText="1"/>
    </xf>
    <xf numFmtId="1" fontId="18" fillId="20" borderId="13" xfId="0" applyNumberFormat="1" applyFont="1" applyFill="1" applyBorder="1" applyAlignment="1">
      <alignment horizontal="center"/>
    </xf>
    <xf numFmtId="1" fontId="18" fillId="20" borderId="14" xfId="0" applyNumberFormat="1" applyFont="1" applyFill="1" applyBorder="1" applyAlignment="1">
      <alignment horizontal="center"/>
    </xf>
    <xf numFmtId="1" fontId="18" fillId="20" borderId="15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0" fillId="0" borderId="14" xfId="0" applyFont="1" applyBorder="1" applyAlignment="1">
      <alignment/>
    </xf>
    <xf numFmtId="164" fontId="19" fillId="0" borderId="14" xfId="0" applyNumberFormat="1" applyFont="1" applyBorder="1" applyAlignment="1">
      <alignment/>
    </xf>
    <xf numFmtId="9" fontId="19" fillId="0" borderId="14" xfId="0" applyNumberFormat="1" applyFont="1" applyBorder="1" applyAlignment="1">
      <alignment/>
    </xf>
    <xf numFmtId="0" fontId="2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19" fillId="0" borderId="0" xfId="0" applyFont="1" applyBorder="1" applyAlignment="1">
      <alignment/>
    </xf>
    <xf numFmtId="164" fontId="21" fillId="0" borderId="16" xfId="0" applyNumberFormat="1" applyFont="1" applyBorder="1" applyAlignment="1">
      <alignment/>
    </xf>
    <xf numFmtId="164" fontId="21" fillId="0" borderId="17" xfId="0" applyNumberFormat="1" applyFont="1" applyBorder="1" applyAlignment="1">
      <alignment/>
    </xf>
    <xf numFmtId="9" fontId="21" fillId="0" borderId="17" xfId="0" applyNumberFormat="1" applyFont="1" applyBorder="1" applyAlignment="1">
      <alignment/>
    </xf>
    <xf numFmtId="164" fontId="21" fillId="0" borderId="18" xfId="0" applyNumberFormat="1" applyFont="1" applyBorder="1" applyAlignment="1">
      <alignment/>
    </xf>
    <xf numFmtId="0" fontId="19" fillId="0" borderId="0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9" fontId="0" fillId="0" borderId="14" xfId="52" applyBorder="1" applyAlignment="1">
      <alignment/>
    </xf>
    <xf numFmtId="0" fontId="0" fillId="0" borderId="19" xfId="0" applyBorder="1" applyAlignment="1">
      <alignment/>
    </xf>
    <xf numFmtId="0" fontId="18" fillId="20" borderId="20" xfId="0" applyFont="1" applyFill="1" applyBorder="1" applyAlignment="1">
      <alignment horizontal="center" wrapText="1"/>
    </xf>
    <xf numFmtId="0" fontId="18" fillId="20" borderId="21" xfId="0" applyFont="1" applyFill="1" applyBorder="1" applyAlignment="1">
      <alignment horizontal="center" wrapText="1"/>
    </xf>
    <xf numFmtId="164" fontId="18" fillId="20" borderId="21" xfId="0" applyNumberFormat="1" applyFont="1" applyFill="1" applyBorder="1" applyAlignment="1">
      <alignment horizontal="center" wrapText="1"/>
    </xf>
    <xf numFmtId="9" fontId="18" fillId="20" borderId="21" xfId="0" applyNumberFormat="1" applyFont="1" applyFill="1" applyBorder="1" applyAlignment="1">
      <alignment horizontal="center" wrapText="1"/>
    </xf>
    <xf numFmtId="1" fontId="18" fillId="20" borderId="22" xfId="0" applyNumberFormat="1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4" fontId="19" fillId="0" borderId="24" xfId="0" applyNumberFormat="1" applyFont="1" applyBorder="1" applyAlignment="1">
      <alignment/>
    </xf>
    <xf numFmtId="9" fontId="19" fillId="0" borderId="24" xfId="0" applyNumberFormat="1" applyFont="1" applyBorder="1" applyAlignment="1">
      <alignment/>
    </xf>
    <xf numFmtId="1" fontId="19" fillId="0" borderId="22" xfId="0" applyNumberFormat="1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0" fontId="20" fillId="0" borderId="24" xfId="0" applyFont="1" applyBorder="1" applyAlignment="1">
      <alignment/>
    </xf>
    <xf numFmtId="9" fontId="0" fillId="0" borderId="25" xfId="52" applyBorder="1" applyAlignment="1">
      <alignment/>
    </xf>
    <xf numFmtId="0" fontId="19" fillId="0" borderId="22" xfId="0" applyFont="1" applyFill="1" applyBorder="1" applyAlignment="1">
      <alignment horizontal="right" wrapText="1"/>
    </xf>
    <xf numFmtId="164" fontId="19" fillId="0" borderId="0" xfId="0" applyNumberFormat="1" applyFont="1" applyBorder="1" applyAlignment="1">
      <alignment/>
    </xf>
    <xf numFmtId="0" fontId="19" fillId="0" borderId="23" xfId="0" applyFont="1" applyFill="1" applyBorder="1" applyAlignment="1">
      <alignment horizontal="right" wrapText="1"/>
    </xf>
    <xf numFmtId="9" fontId="0" fillId="0" borderId="24" xfId="52" applyBorder="1" applyAlignment="1">
      <alignment/>
    </xf>
    <xf numFmtId="164" fontId="21" fillId="0" borderId="26" xfId="0" applyNumberFormat="1" applyFont="1" applyBorder="1" applyAlignment="1">
      <alignment/>
    </xf>
    <xf numFmtId="164" fontId="21" fillId="0" borderId="27" xfId="0" applyNumberFormat="1" applyFont="1" applyBorder="1" applyAlignment="1">
      <alignment/>
    </xf>
    <xf numFmtId="164" fontId="21" fillId="0" borderId="28" xfId="0" applyNumberFormat="1" applyFont="1" applyBorder="1" applyAlignment="1">
      <alignment/>
    </xf>
    <xf numFmtId="0" fontId="19" fillId="0" borderId="29" xfId="0" applyFont="1" applyFill="1" applyBorder="1" applyAlignment="1">
      <alignment horizontal="right" wrapText="1"/>
    </xf>
    <xf numFmtId="164" fontId="19" fillId="0" borderId="30" xfId="0" applyNumberFormat="1" applyFont="1" applyBorder="1" applyAlignment="1">
      <alignment/>
    </xf>
    <xf numFmtId="9" fontId="0" fillId="0" borderId="30" xfId="52" applyBorder="1" applyAlignment="1">
      <alignment/>
    </xf>
    <xf numFmtId="0" fontId="20" fillId="0" borderId="25" xfId="0" applyFont="1" applyBorder="1" applyAlignment="1">
      <alignment/>
    </xf>
    <xf numFmtId="164" fontId="19" fillId="0" borderId="25" xfId="0" applyNumberFormat="1" applyFont="1" applyBorder="1" applyAlignment="1">
      <alignment/>
    </xf>
    <xf numFmtId="0" fontId="20" fillId="0" borderId="31" xfId="0" applyFont="1" applyBorder="1" applyAlignment="1">
      <alignment/>
    </xf>
    <xf numFmtId="164" fontId="19" fillId="0" borderId="31" xfId="0" applyNumberFormat="1" applyFont="1" applyBorder="1" applyAlignment="1">
      <alignment/>
    </xf>
    <xf numFmtId="9" fontId="0" fillId="0" borderId="31" xfId="52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9" fillId="0" borderId="32" xfId="0" applyFont="1" applyBorder="1" applyAlignment="1">
      <alignment/>
    </xf>
    <xf numFmtId="0" fontId="20" fillId="0" borderId="33" xfId="0" applyFont="1" applyBorder="1" applyAlignment="1">
      <alignment wrapText="1"/>
    </xf>
    <xf numFmtId="0" fontId="20" fillId="0" borderId="33" xfId="0" applyFont="1" applyBorder="1" applyAlignment="1">
      <alignment/>
    </xf>
    <xf numFmtId="164" fontId="19" fillId="0" borderId="33" xfId="0" applyNumberFormat="1" applyFont="1" applyBorder="1" applyAlignment="1">
      <alignment/>
    </xf>
    <xf numFmtId="9" fontId="19" fillId="0" borderId="33" xfId="0" applyNumberFormat="1" applyFont="1" applyBorder="1" applyAlignment="1">
      <alignment/>
    </xf>
    <xf numFmtId="164" fontId="19" fillId="0" borderId="34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20" fillId="0" borderId="35" xfId="0" applyFont="1" applyBorder="1" applyAlignment="1">
      <alignment wrapText="1"/>
    </xf>
    <xf numFmtId="0" fontId="20" fillId="0" borderId="35" xfId="0" applyFont="1" applyBorder="1" applyAlignment="1">
      <alignment/>
    </xf>
    <xf numFmtId="164" fontId="19" fillId="0" borderId="35" xfId="0" applyNumberFormat="1" applyFont="1" applyBorder="1" applyAlignment="1">
      <alignment/>
    </xf>
    <xf numFmtId="9" fontId="19" fillId="0" borderId="35" xfId="0" applyNumberFormat="1" applyFont="1" applyBorder="1" applyAlignment="1">
      <alignment/>
    </xf>
    <xf numFmtId="0" fontId="0" fillId="0" borderId="0" xfId="0" applyBorder="1" applyAlignment="1">
      <alignment/>
    </xf>
    <xf numFmtId="9" fontId="21" fillId="0" borderId="27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64" fontId="21" fillId="0" borderId="0" xfId="0" applyNumberFormat="1" applyFont="1" applyBorder="1" applyAlignment="1">
      <alignment/>
    </xf>
    <xf numFmtId="164" fontId="18" fillId="20" borderId="38" xfId="0" applyNumberFormat="1" applyFont="1" applyFill="1" applyBorder="1" applyAlignment="1">
      <alignment horizontal="center" wrapText="1"/>
    </xf>
    <xf numFmtId="1" fontId="18" fillId="20" borderId="39" xfId="0" applyNumberFormat="1" applyFont="1" applyFill="1" applyBorder="1" applyAlignment="1">
      <alignment horizontal="center"/>
    </xf>
    <xf numFmtId="164" fontId="19" fillId="0" borderId="39" xfId="0" applyNumberFormat="1" applyFont="1" applyBorder="1" applyAlignment="1">
      <alignment/>
    </xf>
    <xf numFmtId="164" fontId="19" fillId="0" borderId="40" xfId="0" applyNumberFormat="1" applyFont="1" applyBorder="1" applyAlignment="1">
      <alignment/>
    </xf>
    <xf numFmtId="164" fontId="18" fillId="20" borderId="41" xfId="0" applyNumberFormat="1" applyFont="1" applyFill="1" applyBorder="1" applyAlignment="1">
      <alignment horizontal="center" wrapText="1"/>
    </xf>
    <xf numFmtId="1" fontId="18" fillId="20" borderId="42" xfId="0" applyNumberFormat="1" applyFont="1" applyFill="1" applyBorder="1" applyAlignment="1">
      <alignment horizontal="center"/>
    </xf>
    <xf numFmtId="164" fontId="19" fillId="0" borderId="42" xfId="0" applyNumberFormat="1" applyFont="1" applyBorder="1" applyAlignment="1">
      <alignment/>
    </xf>
    <xf numFmtId="164" fontId="19" fillId="0" borderId="43" xfId="0" applyNumberFormat="1" applyFont="1" applyBorder="1" applyAlignment="1">
      <alignment/>
    </xf>
    <xf numFmtId="164" fontId="19" fillId="0" borderId="44" xfId="0" applyNumberFormat="1" applyFont="1" applyBorder="1" applyAlignment="1">
      <alignment/>
    </xf>
    <xf numFmtId="164" fontId="21" fillId="0" borderId="45" xfId="0" applyNumberFormat="1" applyFont="1" applyBorder="1" applyAlignment="1">
      <alignment/>
    </xf>
    <xf numFmtId="164" fontId="21" fillId="0" borderId="46" xfId="0" applyNumberFormat="1" applyFont="1" applyBorder="1" applyAlignment="1">
      <alignment/>
    </xf>
    <xf numFmtId="9" fontId="0" fillId="0" borderId="46" xfId="52" applyBorder="1" applyAlignment="1">
      <alignment/>
    </xf>
    <xf numFmtId="164" fontId="21" fillId="0" borderId="47" xfId="0" applyNumberFormat="1" applyFont="1" applyBorder="1" applyAlignment="1">
      <alignment/>
    </xf>
    <xf numFmtId="0" fontId="20" fillId="0" borderId="33" xfId="0" applyNumberFormat="1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4.8515625" style="0" customWidth="1"/>
    <col min="2" max="2" width="40.140625" style="0" customWidth="1"/>
    <col min="4" max="4" width="11.140625" style="1" customWidth="1"/>
    <col min="5" max="5" width="15.28125" style="1" customWidth="1"/>
    <col min="6" max="6" width="8.7109375" style="2" customWidth="1"/>
    <col min="7" max="7" width="14.00390625" style="1" customWidth="1"/>
    <col min="8" max="8" width="16.28125" style="1" customWidth="1"/>
    <col min="9" max="9" width="20.28125" style="1" customWidth="1"/>
  </cols>
  <sheetData>
    <row r="1" spans="1:9" ht="51">
      <c r="A1" s="27" t="s">
        <v>0</v>
      </c>
      <c r="B1" s="28" t="s">
        <v>1</v>
      </c>
      <c r="C1" s="28" t="s">
        <v>2</v>
      </c>
      <c r="D1" s="29" t="s">
        <v>3</v>
      </c>
      <c r="E1" s="29" t="s">
        <v>236</v>
      </c>
      <c r="F1" s="30" t="s">
        <v>5</v>
      </c>
      <c r="G1" s="29" t="s">
        <v>221</v>
      </c>
      <c r="H1" s="74" t="s">
        <v>222</v>
      </c>
      <c r="I1" s="78" t="s">
        <v>235</v>
      </c>
    </row>
    <row r="2" spans="1:9" s="11" customFormat="1" ht="12.75">
      <c r="A2" s="31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75">
        <v>8</v>
      </c>
      <c r="I2" s="79">
        <v>9</v>
      </c>
    </row>
    <row r="3" spans="1:9" ht="12.75">
      <c r="A3" s="32">
        <v>1</v>
      </c>
      <c r="B3" s="12" t="s">
        <v>17</v>
      </c>
      <c r="C3" s="12">
        <v>150</v>
      </c>
      <c r="D3" s="13"/>
      <c r="E3" s="13">
        <f aca="true" t="shared" si="0" ref="E3:E34">C3*D3</f>
        <v>0</v>
      </c>
      <c r="F3" s="14"/>
      <c r="G3" s="13">
        <f aca="true" t="shared" si="1" ref="G3:G34">E3*F3</f>
        <v>0</v>
      </c>
      <c r="H3" s="76">
        <f aca="true" t="shared" si="2" ref="H3:H34">E3+G3</f>
        <v>0</v>
      </c>
      <c r="I3" s="80"/>
    </row>
    <row r="4" spans="1:9" ht="12.75">
      <c r="A4" s="32">
        <f>A3+1</f>
        <v>2</v>
      </c>
      <c r="B4" s="12" t="s">
        <v>18</v>
      </c>
      <c r="C4" s="12">
        <v>10</v>
      </c>
      <c r="D4" s="13"/>
      <c r="E4" s="13">
        <f t="shared" si="0"/>
        <v>0</v>
      </c>
      <c r="F4" s="14"/>
      <c r="G4" s="13">
        <f t="shared" si="1"/>
        <v>0</v>
      </c>
      <c r="H4" s="76">
        <f t="shared" si="2"/>
        <v>0</v>
      </c>
      <c r="I4" s="80"/>
    </row>
    <row r="5" spans="1:9" ht="12.75">
      <c r="A5" s="32">
        <f>A4+1</f>
        <v>3</v>
      </c>
      <c r="B5" s="12" t="s">
        <v>207</v>
      </c>
      <c r="C5" s="12">
        <v>15</v>
      </c>
      <c r="D5" s="13"/>
      <c r="E5" s="13">
        <f t="shared" si="0"/>
        <v>0</v>
      </c>
      <c r="F5" s="14"/>
      <c r="G5" s="13">
        <f t="shared" si="1"/>
        <v>0</v>
      </c>
      <c r="H5" s="76">
        <f t="shared" si="2"/>
        <v>0</v>
      </c>
      <c r="I5" s="80"/>
    </row>
    <row r="6" spans="1:9" ht="12.75">
      <c r="A6" s="32">
        <f aca="true" t="shared" si="3" ref="A6:A68">A5+1</f>
        <v>4</v>
      </c>
      <c r="B6" s="12" t="s">
        <v>207</v>
      </c>
      <c r="C6" s="12">
        <v>20</v>
      </c>
      <c r="D6" s="13"/>
      <c r="E6" s="13">
        <f t="shared" si="0"/>
        <v>0</v>
      </c>
      <c r="F6" s="14"/>
      <c r="G6" s="13">
        <f t="shared" si="1"/>
        <v>0</v>
      </c>
      <c r="H6" s="76">
        <f t="shared" si="2"/>
        <v>0</v>
      </c>
      <c r="I6" s="80"/>
    </row>
    <row r="7" spans="1:9" ht="12.75">
      <c r="A7" s="32">
        <f t="shared" si="3"/>
        <v>5</v>
      </c>
      <c r="B7" s="12" t="s">
        <v>191</v>
      </c>
      <c r="C7" s="12">
        <v>10</v>
      </c>
      <c r="D7" s="13"/>
      <c r="E7" s="13">
        <f t="shared" si="0"/>
        <v>0</v>
      </c>
      <c r="F7" s="14"/>
      <c r="G7" s="13">
        <f t="shared" si="1"/>
        <v>0</v>
      </c>
      <c r="H7" s="76">
        <f t="shared" si="2"/>
        <v>0</v>
      </c>
      <c r="I7" s="80"/>
    </row>
    <row r="8" spans="1:9" ht="12.75">
      <c r="A8" s="32">
        <f t="shared" si="3"/>
        <v>6</v>
      </c>
      <c r="B8" s="12" t="s">
        <v>192</v>
      </c>
      <c r="C8" s="12">
        <v>10</v>
      </c>
      <c r="D8" s="13"/>
      <c r="E8" s="13">
        <f t="shared" si="0"/>
        <v>0</v>
      </c>
      <c r="F8" s="14"/>
      <c r="G8" s="13">
        <f t="shared" si="1"/>
        <v>0</v>
      </c>
      <c r="H8" s="76">
        <f t="shared" si="2"/>
        <v>0</v>
      </c>
      <c r="I8" s="80"/>
    </row>
    <row r="9" spans="1:9" ht="12.75">
      <c r="A9" s="32">
        <f t="shared" si="3"/>
        <v>7</v>
      </c>
      <c r="B9" s="12" t="s">
        <v>193</v>
      </c>
      <c r="C9" s="12">
        <v>5</v>
      </c>
      <c r="D9" s="13"/>
      <c r="E9" s="13">
        <f t="shared" si="0"/>
        <v>0</v>
      </c>
      <c r="F9" s="14"/>
      <c r="G9" s="13">
        <f t="shared" si="1"/>
        <v>0</v>
      </c>
      <c r="H9" s="76">
        <f t="shared" si="2"/>
        <v>0</v>
      </c>
      <c r="I9" s="80"/>
    </row>
    <row r="10" spans="1:9" ht="12.75">
      <c r="A10" s="32">
        <f t="shared" si="3"/>
        <v>8</v>
      </c>
      <c r="B10" s="16" t="s">
        <v>20</v>
      </c>
      <c r="C10" s="16">
        <v>80</v>
      </c>
      <c r="D10" s="13"/>
      <c r="E10" s="13">
        <f t="shared" si="0"/>
        <v>0</v>
      </c>
      <c r="F10" s="14"/>
      <c r="G10" s="13">
        <f t="shared" si="1"/>
        <v>0</v>
      </c>
      <c r="H10" s="76">
        <f t="shared" si="2"/>
        <v>0</v>
      </c>
      <c r="I10" s="80"/>
    </row>
    <row r="11" spans="1:9" ht="12.75">
      <c r="A11" s="32">
        <f t="shared" si="3"/>
        <v>9</v>
      </c>
      <c r="B11" s="12" t="s">
        <v>21</v>
      </c>
      <c r="C11" s="12">
        <v>20</v>
      </c>
      <c r="D11" s="13"/>
      <c r="E11" s="13">
        <f t="shared" si="0"/>
        <v>0</v>
      </c>
      <c r="F11" s="14"/>
      <c r="G11" s="13">
        <f t="shared" si="1"/>
        <v>0</v>
      </c>
      <c r="H11" s="76">
        <f t="shared" si="2"/>
        <v>0</v>
      </c>
      <c r="I11" s="80"/>
    </row>
    <row r="12" spans="1:9" ht="12.75">
      <c r="A12" s="32">
        <f t="shared" si="3"/>
        <v>10</v>
      </c>
      <c r="B12" s="12" t="s">
        <v>194</v>
      </c>
      <c r="C12" s="12">
        <v>20</v>
      </c>
      <c r="D12" s="13"/>
      <c r="E12" s="13">
        <f t="shared" si="0"/>
        <v>0</v>
      </c>
      <c r="F12" s="14"/>
      <c r="G12" s="13">
        <f t="shared" si="1"/>
        <v>0</v>
      </c>
      <c r="H12" s="76">
        <f t="shared" si="2"/>
        <v>0</v>
      </c>
      <c r="I12" s="80"/>
    </row>
    <row r="13" spans="1:9" ht="12.75">
      <c r="A13" s="32">
        <f t="shared" si="3"/>
        <v>11</v>
      </c>
      <c r="B13" s="12" t="s">
        <v>195</v>
      </c>
      <c r="C13" s="12">
        <v>20</v>
      </c>
      <c r="D13" s="13"/>
      <c r="E13" s="13">
        <f t="shared" si="0"/>
        <v>0</v>
      </c>
      <c r="F13" s="14"/>
      <c r="G13" s="13">
        <f t="shared" si="1"/>
        <v>0</v>
      </c>
      <c r="H13" s="76">
        <f t="shared" si="2"/>
        <v>0</v>
      </c>
      <c r="I13" s="80"/>
    </row>
    <row r="14" spans="1:9" ht="12.75">
      <c r="A14" s="32">
        <f t="shared" si="3"/>
        <v>12</v>
      </c>
      <c r="B14" s="12" t="s">
        <v>196</v>
      </c>
      <c r="C14" s="12">
        <v>10</v>
      </c>
      <c r="D14" s="13"/>
      <c r="E14" s="13">
        <f t="shared" si="0"/>
        <v>0</v>
      </c>
      <c r="F14" s="14"/>
      <c r="G14" s="13">
        <f t="shared" si="1"/>
        <v>0</v>
      </c>
      <c r="H14" s="76">
        <f t="shared" si="2"/>
        <v>0</v>
      </c>
      <c r="I14" s="80"/>
    </row>
    <row r="15" spans="1:9" ht="12.75">
      <c r="A15" s="32">
        <f t="shared" si="3"/>
        <v>13</v>
      </c>
      <c r="B15" s="12" t="s">
        <v>22</v>
      </c>
      <c r="C15" s="12">
        <v>20</v>
      </c>
      <c r="D15" s="13"/>
      <c r="E15" s="13">
        <f t="shared" si="0"/>
        <v>0</v>
      </c>
      <c r="F15" s="14"/>
      <c r="G15" s="13">
        <f t="shared" si="1"/>
        <v>0</v>
      </c>
      <c r="H15" s="76">
        <f t="shared" si="2"/>
        <v>0</v>
      </c>
      <c r="I15" s="80"/>
    </row>
    <row r="16" spans="1:9" ht="12.75">
      <c r="A16" s="32">
        <f t="shared" si="3"/>
        <v>14</v>
      </c>
      <c r="B16" s="12" t="s">
        <v>23</v>
      </c>
      <c r="C16" s="12">
        <v>30</v>
      </c>
      <c r="D16" s="13"/>
      <c r="E16" s="13">
        <f t="shared" si="0"/>
        <v>0</v>
      </c>
      <c r="F16" s="14"/>
      <c r="G16" s="13">
        <f t="shared" si="1"/>
        <v>0</v>
      </c>
      <c r="H16" s="76">
        <f t="shared" si="2"/>
        <v>0</v>
      </c>
      <c r="I16" s="80"/>
    </row>
    <row r="17" spans="1:9" ht="12.75">
      <c r="A17" s="32">
        <f t="shared" si="3"/>
        <v>15</v>
      </c>
      <c r="B17" s="12" t="s">
        <v>24</v>
      </c>
      <c r="C17" s="12">
        <v>10</v>
      </c>
      <c r="D17" s="13"/>
      <c r="E17" s="13">
        <f t="shared" si="0"/>
        <v>0</v>
      </c>
      <c r="F17" s="14"/>
      <c r="G17" s="13">
        <f t="shared" si="1"/>
        <v>0</v>
      </c>
      <c r="H17" s="76">
        <f t="shared" si="2"/>
        <v>0</v>
      </c>
      <c r="I17" s="80"/>
    </row>
    <row r="18" spans="1:9" ht="12.75">
      <c r="A18" s="32">
        <f t="shared" si="3"/>
        <v>16</v>
      </c>
      <c r="B18" s="12" t="s">
        <v>25</v>
      </c>
      <c r="C18" s="12">
        <v>20</v>
      </c>
      <c r="D18" s="13"/>
      <c r="E18" s="13">
        <f t="shared" si="0"/>
        <v>0</v>
      </c>
      <c r="F18" s="14"/>
      <c r="G18" s="13">
        <f t="shared" si="1"/>
        <v>0</v>
      </c>
      <c r="H18" s="76">
        <f t="shared" si="2"/>
        <v>0</v>
      </c>
      <c r="I18" s="80"/>
    </row>
    <row r="19" spans="1:9" ht="12.75">
      <c r="A19" s="32">
        <f t="shared" si="3"/>
        <v>17</v>
      </c>
      <c r="B19" s="12" t="s">
        <v>26</v>
      </c>
      <c r="C19" s="12">
        <v>20</v>
      </c>
      <c r="D19" s="13"/>
      <c r="E19" s="13">
        <f t="shared" si="0"/>
        <v>0</v>
      </c>
      <c r="F19" s="14"/>
      <c r="G19" s="13">
        <f t="shared" si="1"/>
        <v>0</v>
      </c>
      <c r="H19" s="76">
        <f t="shared" si="2"/>
        <v>0</v>
      </c>
      <c r="I19" s="80"/>
    </row>
    <row r="20" spans="1:9" ht="12.75">
      <c r="A20" s="32">
        <f t="shared" si="3"/>
        <v>18</v>
      </c>
      <c r="B20" s="12" t="s">
        <v>27</v>
      </c>
      <c r="C20" s="12">
        <v>20</v>
      </c>
      <c r="D20" s="13"/>
      <c r="E20" s="13">
        <f t="shared" si="0"/>
        <v>0</v>
      </c>
      <c r="F20" s="14"/>
      <c r="G20" s="13">
        <f t="shared" si="1"/>
        <v>0</v>
      </c>
      <c r="H20" s="76">
        <f t="shared" si="2"/>
        <v>0</v>
      </c>
      <c r="I20" s="80"/>
    </row>
    <row r="21" spans="1:9" ht="13.5" thickBot="1">
      <c r="A21" s="32">
        <f t="shared" si="3"/>
        <v>19</v>
      </c>
      <c r="B21" s="16" t="s">
        <v>28</v>
      </c>
      <c r="C21" s="16">
        <v>10</v>
      </c>
      <c r="D21" s="13"/>
      <c r="E21" s="13">
        <f t="shared" si="0"/>
        <v>0</v>
      </c>
      <c r="F21" s="14"/>
      <c r="G21" s="13">
        <f t="shared" si="1"/>
        <v>0</v>
      </c>
      <c r="H21" s="76">
        <f t="shared" si="2"/>
        <v>0</v>
      </c>
      <c r="I21" s="80"/>
    </row>
    <row r="22" spans="1:11" ht="13.5" thickBot="1">
      <c r="A22" s="32">
        <f t="shared" si="3"/>
        <v>20</v>
      </c>
      <c r="B22" s="16" t="s">
        <v>29</v>
      </c>
      <c r="C22" s="16">
        <v>10</v>
      </c>
      <c r="D22" s="13"/>
      <c r="E22" s="13">
        <f t="shared" si="0"/>
        <v>0</v>
      </c>
      <c r="F22" s="14"/>
      <c r="G22" s="13">
        <f t="shared" si="1"/>
        <v>0</v>
      </c>
      <c r="H22" s="76">
        <f t="shared" si="2"/>
        <v>0</v>
      </c>
      <c r="I22" s="80"/>
      <c r="K22" s="26"/>
    </row>
    <row r="23" spans="1:9" ht="12.75">
      <c r="A23" s="32">
        <f t="shared" si="3"/>
        <v>21</v>
      </c>
      <c r="B23" s="23" t="s">
        <v>197</v>
      </c>
      <c r="C23" s="16">
        <v>10</v>
      </c>
      <c r="D23" s="13"/>
      <c r="E23" s="13">
        <f t="shared" si="0"/>
        <v>0</v>
      </c>
      <c r="F23" s="14"/>
      <c r="G23" s="13">
        <f t="shared" si="1"/>
        <v>0</v>
      </c>
      <c r="H23" s="76">
        <f t="shared" si="2"/>
        <v>0</v>
      </c>
      <c r="I23" s="80"/>
    </row>
    <row r="24" spans="1:9" ht="12.75">
      <c r="A24" s="32">
        <f t="shared" si="3"/>
        <v>22</v>
      </c>
      <c r="B24" s="12" t="s">
        <v>19</v>
      </c>
      <c r="C24" s="12">
        <v>80</v>
      </c>
      <c r="D24" s="13"/>
      <c r="E24" s="13">
        <f t="shared" si="0"/>
        <v>0</v>
      </c>
      <c r="F24" s="14"/>
      <c r="G24" s="13">
        <f t="shared" si="1"/>
        <v>0</v>
      </c>
      <c r="H24" s="76">
        <f t="shared" si="2"/>
        <v>0</v>
      </c>
      <c r="I24" s="80"/>
    </row>
    <row r="25" spans="1:9" ht="12.75">
      <c r="A25" s="32">
        <f t="shared" si="3"/>
        <v>23</v>
      </c>
      <c r="B25" s="23" t="s">
        <v>198</v>
      </c>
      <c r="C25" s="16">
        <v>20</v>
      </c>
      <c r="D25" s="13"/>
      <c r="E25" s="13">
        <f t="shared" si="0"/>
        <v>0</v>
      </c>
      <c r="F25" s="14"/>
      <c r="G25" s="13">
        <f t="shared" si="1"/>
        <v>0</v>
      </c>
      <c r="H25" s="76">
        <f t="shared" si="2"/>
        <v>0</v>
      </c>
      <c r="I25" s="80"/>
    </row>
    <row r="26" spans="1:9" ht="12.75">
      <c r="A26" s="32">
        <f t="shared" si="3"/>
        <v>24</v>
      </c>
      <c r="B26" s="12" t="s">
        <v>199</v>
      </c>
      <c r="C26" s="12">
        <v>10</v>
      </c>
      <c r="D26" s="13"/>
      <c r="E26" s="13">
        <f t="shared" si="0"/>
        <v>0</v>
      </c>
      <c r="F26" s="14"/>
      <c r="G26" s="13">
        <f t="shared" si="1"/>
        <v>0</v>
      </c>
      <c r="H26" s="76">
        <f t="shared" si="2"/>
        <v>0</v>
      </c>
      <c r="I26" s="80"/>
    </row>
    <row r="27" spans="1:9" ht="12.75">
      <c r="A27" s="32">
        <f t="shared" si="3"/>
        <v>25</v>
      </c>
      <c r="B27" s="16" t="s">
        <v>30</v>
      </c>
      <c r="C27" s="16">
        <v>50</v>
      </c>
      <c r="D27" s="13"/>
      <c r="E27" s="13">
        <f t="shared" si="0"/>
        <v>0</v>
      </c>
      <c r="F27" s="14"/>
      <c r="G27" s="13">
        <f t="shared" si="1"/>
        <v>0</v>
      </c>
      <c r="H27" s="76">
        <f t="shared" si="2"/>
        <v>0</v>
      </c>
      <c r="I27" s="80"/>
    </row>
    <row r="28" spans="1:9" ht="12.75">
      <c r="A28" s="32">
        <f t="shared" si="3"/>
        <v>26</v>
      </c>
      <c r="B28" s="12" t="s">
        <v>210</v>
      </c>
      <c r="C28" s="12">
        <v>50</v>
      </c>
      <c r="D28" s="13"/>
      <c r="E28" s="13">
        <f t="shared" si="0"/>
        <v>0</v>
      </c>
      <c r="F28" s="14"/>
      <c r="G28" s="13">
        <f t="shared" si="1"/>
        <v>0</v>
      </c>
      <c r="H28" s="76">
        <f t="shared" si="2"/>
        <v>0</v>
      </c>
      <c r="I28" s="80"/>
    </row>
    <row r="29" spans="1:9" ht="12.75">
      <c r="A29" s="32">
        <f t="shared" si="3"/>
        <v>27</v>
      </c>
      <c r="B29" s="12" t="s">
        <v>200</v>
      </c>
      <c r="C29" s="12">
        <v>30</v>
      </c>
      <c r="D29" s="13"/>
      <c r="E29" s="13">
        <f t="shared" si="0"/>
        <v>0</v>
      </c>
      <c r="F29" s="14"/>
      <c r="G29" s="13">
        <f t="shared" si="1"/>
        <v>0</v>
      </c>
      <c r="H29" s="76">
        <f t="shared" si="2"/>
        <v>0</v>
      </c>
      <c r="I29" s="80"/>
    </row>
    <row r="30" spans="1:9" ht="12.75">
      <c r="A30" s="32">
        <f t="shared" si="3"/>
        <v>28</v>
      </c>
      <c r="B30" s="12" t="s">
        <v>201</v>
      </c>
      <c r="C30" s="12">
        <v>15</v>
      </c>
      <c r="D30" s="13"/>
      <c r="E30" s="13">
        <f t="shared" si="0"/>
        <v>0</v>
      </c>
      <c r="F30" s="14"/>
      <c r="G30" s="13">
        <f t="shared" si="1"/>
        <v>0</v>
      </c>
      <c r="H30" s="76">
        <f t="shared" si="2"/>
        <v>0</v>
      </c>
      <c r="I30" s="80"/>
    </row>
    <row r="31" spans="1:9" ht="12.75">
      <c r="A31" s="32">
        <f t="shared" si="3"/>
        <v>29</v>
      </c>
      <c r="B31" s="12" t="s">
        <v>31</v>
      </c>
      <c r="C31" s="12">
        <v>1300</v>
      </c>
      <c r="D31" s="13"/>
      <c r="E31" s="13">
        <f t="shared" si="0"/>
        <v>0</v>
      </c>
      <c r="F31" s="14"/>
      <c r="G31" s="13">
        <f t="shared" si="1"/>
        <v>0</v>
      </c>
      <c r="H31" s="76">
        <f t="shared" si="2"/>
        <v>0</v>
      </c>
      <c r="I31" s="80"/>
    </row>
    <row r="32" spans="1:10" ht="12.75">
      <c r="A32" s="32">
        <f t="shared" si="3"/>
        <v>30</v>
      </c>
      <c r="B32" s="12" t="s">
        <v>34</v>
      </c>
      <c r="C32" s="12">
        <v>200</v>
      </c>
      <c r="D32" s="13"/>
      <c r="E32" s="13">
        <f t="shared" si="0"/>
        <v>0</v>
      </c>
      <c r="F32" s="14"/>
      <c r="G32" s="13">
        <f t="shared" si="1"/>
        <v>0</v>
      </c>
      <c r="H32" s="76">
        <f t="shared" si="2"/>
        <v>0</v>
      </c>
      <c r="I32" s="80"/>
      <c r="J32" s="1"/>
    </row>
    <row r="33" spans="1:9" ht="12.75">
      <c r="A33" s="32">
        <f t="shared" si="3"/>
        <v>31</v>
      </c>
      <c r="B33" s="12" t="s">
        <v>202</v>
      </c>
      <c r="C33" s="12">
        <v>15</v>
      </c>
      <c r="D33" s="13"/>
      <c r="E33" s="13">
        <f t="shared" si="0"/>
        <v>0</v>
      </c>
      <c r="F33" s="14"/>
      <c r="G33" s="13">
        <f t="shared" si="1"/>
        <v>0</v>
      </c>
      <c r="H33" s="76">
        <f t="shared" si="2"/>
        <v>0</v>
      </c>
      <c r="I33" s="80"/>
    </row>
    <row r="34" spans="1:9" ht="12.75">
      <c r="A34" s="32">
        <f t="shared" si="3"/>
        <v>32</v>
      </c>
      <c r="B34" s="16" t="s">
        <v>35</v>
      </c>
      <c r="C34" s="16">
        <v>100</v>
      </c>
      <c r="D34" s="13"/>
      <c r="E34" s="13">
        <f t="shared" si="0"/>
        <v>0</v>
      </c>
      <c r="F34" s="14"/>
      <c r="G34" s="13">
        <f t="shared" si="1"/>
        <v>0</v>
      </c>
      <c r="H34" s="76">
        <f t="shared" si="2"/>
        <v>0</v>
      </c>
      <c r="I34" s="80"/>
    </row>
    <row r="35" spans="1:9" ht="12.75">
      <c r="A35" s="32">
        <f t="shared" si="3"/>
        <v>33</v>
      </c>
      <c r="B35" s="16" t="s">
        <v>36</v>
      </c>
      <c r="C35" s="16">
        <v>100</v>
      </c>
      <c r="D35" s="13"/>
      <c r="E35" s="13">
        <f aca="true" t="shared" si="4" ref="E35:E66">C35*D35</f>
        <v>0</v>
      </c>
      <c r="F35" s="14"/>
      <c r="G35" s="13">
        <f aca="true" t="shared" si="5" ref="G35:G66">E35*F35</f>
        <v>0</v>
      </c>
      <c r="H35" s="76">
        <f aca="true" t="shared" si="6" ref="H35:H66">E35+G35</f>
        <v>0</v>
      </c>
      <c r="I35" s="80"/>
    </row>
    <row r="36" spans="1:9" ht="12.75">
      <c r="A36" s="32">
        <f t="shared" si="3"/>
        <v>34</v>
      </c>
      <c r="B36" s="12" t="s">
        <v>179</v>
      </c>
      <c r="C36" s="12">
        <v>200</v>
      </c>
      <c r="D36" s="13"/>
      <c r="E36" s="13">
        <f t="shared" si="4"/>
        <v>0</v>
      </c>
      <c r="F36" s="14"/>
      <c r="G36" s="13">
        <f t="shared" si="5"/>
        <v>0</v>
      </c>
      <c r="H36" s="76">
        <f t="shared" si="6"/>
        <v>0</v>
      </c>
      <c r="I36" s="80"/>
    </row>
    <row r="37" spans="1:9" ht="12.75">
      <c r="A37" s="32">
        <f t="shared" si="3"/>
        <v>35</v>
      </c>
      <c r="B37" s="12" t="s">
        <v>178</v>
      </c>
      <c r="C37" s="12">
        <v>200</v>
      </c>
      <c r="D37" s="13"/>
      <c r="E37" s="13">
        <f t="shared" si="4"/>
        <v>0</v>
      </c>
      <c r="F37" s="14"/>
      <c r="G37" s="13">
        <f t="shared" si="5"/>
        <v>0</v>
      </c>
      <c r="H37" s="76">
        <f t="shared" si="6"/>
        <v>0</v>
      </c>
      <c r="I37" s="80"/>
    </row>
    <row r="38" spans="1:9" ht="12.75">
      <c r="A38" s="32">
        <f t="shared" si="3"/>
        <v>36</v>
      </c>
      <c r="B38" s="23" t="s">
        <v>181</v>
      </c>
      <c r="C38" s="16">
        <v>100</v>
      </c>
      <c r="D38" s="13"/>
      <c r="E38" s="13">
        <f t="shared" si="4"/>
        <v>0</v>
      </c>
      <c r="F38" s="14"/>
      <c r="G38" s="13">
        <f t="shared" si="5"/>
        <v>0</v>
      </c>
      <c r="H38" s="76">
        <f t="shared" si="6"/>
        <v>0</v>
      </c>
      <c r="I38" s="80"/>
    </row>
    <row r="39" spans="1:9" ht="12.75">
      <c r="A39" s="32">
        <f t="shared" si="3"/>
        <v>37</v>
      </c>
      <c r="B39" s="12" t="s">
        <v>32</v>
      </c>
      <c r="C39" s="12">
        <v>80</v>
      </c>
      <c r="D39" s="13"/>
      <c r="E39" s="13">
        <f t="shared" si="4"/>
        <v>0</v>
      </c>
      <c r="F39" s="14"/>
      <c r="G39" s="13">
        <f t="shared" si="5"/>
        <v>0</v>
      </c>
      <c r="H39" s="76">
        <f t="shared" si="6"/>
        <v>0</v>
      </c>
      <c r="I39" s="80"/>
    </row>
    <row r="40" spans="1:9" ht="12.75">
      <c r="A40" s="32">
        <f t="shared" si="3"/>
        <v>38</v>
      </c>
      <c r="B40" s="12" t="s">
        <v>33</v>
      </c>
      <c r="C40" s="12">
        <v>50</v>
      </c>
      <c r="D40" s="13"/>
      <c r="E40" s="13">
        <f t="shared" si="4"/>
        <v>0</v>
      </c>
      <c r="F40" s="14"/>
      <c r="G40" s="13">
        <f t="shared" si="5"/>
        <v>0</v>
      </c>
      <c r="H40" s="76">
        <f t="shared" si="6"/>
        <v>0</v>
      </c>
      <c r="I40" s="80"/>
    </row>
    <row r="41" spans="1:9" ht="12.75">
      <c r="A41" s="32">
        <f t="shared" si="3"/>
        <v>39</v>
      </c>
      <c r="B41" s="12" t="s">
        <v>216</v>
      </c>
      <c r="C41" s="12">
        <v>100</v>
      </c>
      <c r="D41" s="13"/>
      <c r="E41" s="13">
        <f t="shared" si="4"/>
        <v>0</v>
      </c>
      <c r="F41" s="14"/>
      <c r="G41" s="13">
        <f t="shared" si="5"/>
        <v>0</v>
      </c>
      <c r="H41" s="76">
        <f t="shared" si="6"/>
        <v>0</v>
      </c>
      <c r="I41" s="80"/>
    </row>
    <row r="42" spans="1:9" ht="12.75">
      <c r="A42" s="32">
        <f t="shared" si="3"/>
        <v>40</v>
      </c>
      <c r="B42" s="23" t="s">
        <v>180</v>
      </c>
      <c r="C42" s="16">
        <v>250</v>
      </c>
      <c r="D42" s="13"/>
      <c r="E42" s="13">
        <f t="shared" si="4"/>
        <v>0</v>
      </c>
      <c r="F42" s="14"/>
      <c r="G42" s="13">
        <f t="shared" si="5"/>
        <v>0</v>
      </c>
      <c r="H42" s="76">
        <f t="shared" si="6"/>
        <v>0</v>
      </c>
      <c r="I42" s="80"/>
    </row>
    <row r="43" spans="1:9" ht="12.75">
      <c r="A43" s="32">
        <f t="shared" si="3"/>
        <v>41</v>
      </c>
      <c r="B43" s="16" t="s">
        <v>38</v>
      </c>
      <c r="C43" s="16">
        <v>150</v>
      </c>
      <c r="D43" s="13"/>
      <c r="E43" s="13">
        <f t="shared" si="4"/>
        <v>0</v>
      </c>
      <c r="F43" s="14"/>
      <c r="G43" s="13">
        <f t="shared" si="5"/>
        <v>0</v>
      </c>
      <c r="H43" s="76">
        <f t="shared" si="6"/>
        <v>0</v>
      </c>
      <c r="I43" s="80"/>
    </row>
    <row r="44" spans="1:9" ht="12.75">
      <c r="A44" s="32">
        <f t="shared" si="3"/>
        <v>42</v>
      </c>
      <c r="B44" s="16" t="s">
        <v>39</v>
      </c>
      <c r="C44" s="16">
        <v>5</v>
      </c>
      <c r="D44" s="13"/>
      <c r="E44" s="13">
        <f t="shared" si="4"/>
        <v>0</v>
      </c>
      <c r="F44" s="14"/>
      <c r="G44" s="13">
        <f t="shared" si="5"/>
        <v>0</v>
      </c>
      <c r="H44" s="76">
        <f t="shared" si="6"/>
        <v>0</v>
      </c>
      <c r="I44" s="80"/>
    </row>
    <row r="45" spans="1:9" ht="12.75">
      <c r="A45" s="32">
        <f t="shared" si="3"/>
        <v>43</v>
      </c>
      <c r="B45" s="16" t="s">
        <v>60</v>
      </c>
      <c r="C45" s="16">
        <v>30</v>
      </c>
      <c r="D45" s="13"/>
      <c r="E45" s="13">
        <f t="shared" si="4"/>
        <v>0</v>
      </c>
      <c r="F45" s="14"/>
      <c r="G45" s="13">
        <f t="shared" si="5"/>
        <v>0</v>
      </c>
      <c r="H45" s="76">
        <f t="shared" si="6"/>
        <v>0</v>
      </c>
      <c r="I45" s="80"/>
    </row>
    <row r="46" spans="1:9" ht="12.75">
      <c r="A46" s="32">
        <f t="shared" si="3"/>
        <v>44</v>
      </c>
      <c r="B46" s="16" t="s">
        <v>61</v>
      </c>
      <c r="C46" s="16">
        <v>10</v>
      </c>
      <c r="D46" s="13"/>
      <c r="E46" s="13">
        <f t="shared" si="4"/>
        <v>0</v>
      </c>
      <c r="F46" s="14"/>
      <c r="G46" s="13">
        <f t="shared" si="5"/>
        <v>0</v>
      </c>
      <c r="H46" s="76">
        <f t="shared" si="6"/>
        <v>0</v>
      </c>
      <c r="I46" s="80"/>
    </row>
    <row r="47" spans="1:9" ht="12.75">
      <c r="A47" s="32">
        <f t="shared" si="3"/>
        <v>45</v>
      </c>
      <c r="B47" s="16" t="s">
        <v>62</v>
      </c>
      <c r="C47" s="16">
        <v>5</v>
      </c>
      <c r="D47" s="13"/>
      <c r="E47" s="13">
        <f t="shared" si="4"/>
        <v>0</v>
      </c>
      <c r="F47" s="14"/>
      <c r="G47" s="13">
        <f t="shared" si="5"/>
        <v>0</v>
      </c>
      <c r="H47" s="76">
        <f t="shared" si="6"/>
        <v>0</v>
      </c>
      <c r="I47" s="80"/>
    </row>
    <row r="48" spans="1:9" ht="12.75">
      <c r="A48" s="32">
        <f t="shared" si="3"/>
        <v>46</v>
      </c>
      <c r="B48" s="16" t="s">
        <v>40</v>
      </c>
      <c r="C48" s="16">
        <v>300</v>
      </c>
      <c r="D48" s="13"/>
      <c r="E48" s="13">
        <f t="shared" si="4"/>
        <v>0</v>
      </c>
      <c r="F48" s="14"/>
      <c r="G48" s="13">
        <f t="shared" si="5"/>
        <v>0</v>
      </c>
      <c r="H48" s="76">
        <f t="shared" si="6"/>
        <v>0</v>
      </c>
      <c r="I48" s="80"/>
    </row>
    <row r="49" spans="1:9" ht="12.75">
      <c r="A49" s="32">
        <f t="shared" si="3"/>
        <v>47</v>
      </c>
      <c r="B49" s="16" t="s">
        <v>41</v>
      </c>
      <c r="C49" s="16">
        <v>20</v>
      </c>
      <c r="D49" s="13"/>
      <c r="E49" s="13">
        <f t="shared" si="4"/>
        <v>0</v>
      </c>
      <c r="F49" s="14"/>
      <c r="G49" s="13">
        <f t="shared" si="5"/>
        <v>0</v>
      </c>
      <c r="H49" s="76">
        <f t="shared" si="6"/>
        <v>0</v>
      </c>
      <c r="I49" s="80"/>
    </row>
    <row r="50" spans="1:9" ht="12.75">
      <c r="A50" s="32">
        <f t="shared" si="3"/>
        <v>48</v>
      </c>
      <c r="B50" s="16" t="s">
        <v>42</v>
      </c>
      <c r="C50" s="16">
        <v>70</v>
      </c>
      <c r="D50" s="13"/>
      <c r="E50" s="13">
        <f t="shared" si="4"/>
        <v>0</v>
      </c>
      <c r="F50" s="14"/>
      <c r="G50" s="13">
        <f t="shared" si="5"/>
        <v>0</v>
      </c>
      <c r="H50" s="76">
        <f t="shared" si="6"/>
        <v>0</v>
      </c>
      <c r="I50" s="80"/>
    </row>
    <row r="51" spans="1:9" ht="12.75">
      <c r="A51" s="32">
        <f t="shared" si="3"/>
        <v>49</v>
      </c>
      <c r="B51" s="12" t="s">
        <v>43</v>
      </c>
      <c r="C51" s="12">
        <v>100</v>
      </c>
      <c r="D51" s="13"/>
      <c r="E51" s="13">
        <f t="shared" si="4"/>
        <v>0</v>
      </c>
      <c r="F51" s="14"/>
      <c r="G51" s="13">
        <f t="shared" si="5"/>
        <v>0</v>
      </c>
      <c r="H51" s="76">
        <f t="shared" si="6"/>
        <v>0</v>
      </c>
      <c r="I51" s="80"/>
    </row>
    <row r="52" spans="1:9" ht="12.75">
      <c r="A52" s="32">
        <f t="shared" si="3"/>
        <v>50</v>
      </c>
      <c r="B52" s="23" t="s">
        <v>203</v>
      </c>
      <c r="C52" s="16">
        <v>10</v>
      </c>
      <c r="D52" s="13"/>
      <c r="E52" s="13">
        <f t="shared" si="4"/>
        <v>0</v>
      </c>
      <c r="F52" s="14"/>
      <c r="G52" s="13">
        <f t="shared" si="5"/>
        <v>0</v>
      </c>
      <c r="H52" s="76">
        <f t="shared" si="6"/>
        <v>0</v>
      </c>
      <c r="I52" s="80"/>
    </row>
    <row r="53" spans="1:9" ht="12.75">
      <c r="A53" s="32">
        <f t="shared" si="3"/>
        <v>51</v>
      </c>
      <c r="B53" s="16" t="s">
        <v>44</v>
      </c>
      <c r="C53" s="16">
        <v>200</v>
      </c>
      <c r="D53" s="13"/>
      <c r="E53" s="13">
        <f t="shared" si="4"/>
        <v>0</v>
      </c>
      <c r="F53" s="14"/>
      <c r="G53" s="13">
        <f t="shared" si="5"/>
        <v>0</v>
      </c>
      <c r="H53" s="76">
        <f t="shared" si="6"/>
        <v>0</v>
      </c>
      <c r="I53" s="80"/>
    </row>
    <row r="54" spans="1:9" ht="12.75">
      <c r="A54" s="32">
        <f t="shared" si="3"/>
        <v>52</v>
      </c>
      <c r="B54" s="23" t="s">
        <v>204</v>
      </c>
      <c r="C54" s="16">
        <v>5</v>
      </c>
      <c r="D54" s="13"/>
      <c r="E54" s="13">
        <f t="shared" si="4"/>
        <v>0</v>
      </c>
      <c r="F54" s="14"/>
      <c r="G54" s="13">
        <f t="shared" si="5"/>
        <v>0</v>
      </c>
      <c r="H54" s="76">
        <f t="shared" si="6"/>
        <v>0</v>
      </c>
      <c r="I54" s="80"/>
    </row>
    <row r="55" spans="1:9" ht="12.75">
      <c r="A55" s="32">
        <f t="shared" si="3"/>
        <v>53</v>
      </c>
      <c r="B55" s="16" t="s">
        <v>45</v>
      </c>
      <c r="C55" s="16">
        <v>50</v>
      </c>
      <c r="D55" s="13"/>
      <c r="E55" s="13">
        <f t="shared" si="4"/>
        <v>0</v>
      </c>
      <c r="F55" s="14"/>
      <c r="G55" s="13">
        <f t="shared" si="5"/>
        <v>0</v>
      </c>
      <c r="H55" s="76">
        <f t="shared" si="6"/>
        <v>0</v>
      </c>
      <c r="I55" s="80"/>
    </row>
    <row r="56" spans="1:9" ht="12.75">
      <c r="A56" s="32">
        <f t="shared" si="3"/>
        <v>54</v>
      </c>
      <c r="B56" s="12" t="s">
        <v>46</v>
      </c>
      <c r="C56" s="12">
        <v>20</v>
      </c>
      <c r="D56" s="13"/>
      <c r="E56" s="13">
        <f t="shared" si="4"/>
        <v>0</v>
      </c>
      <c r="F56" s="14"/>
      <c r="G56" s="13">
        <f t="shared" si="5"/>
        <v>0</v>
      </c>
      <c r="H56" s="76">
        <f t="shared" si="6"/>
        <v>0</v>
      </c>
      <c r="I56" s="80"/>
    </row>
    <row r="57" spans="1:9" ht="12.75">
      <c r="A57" s="32">
        <f t="shared" si="3"/>
        <v>55</v>
      </c>
      <c r="B57" s="16" t="s">
        <v>47</v>
      </c>
      <c r="C57" s="16">
        <v>20</v>
      </c>
      <c r="D57" s="13"/>
      <c r="E57" s="13">
        <f t="shared" si="4"/>
        <v>0</v>
      </c>
      <c r="F57" s="14"/>
      <c r="G57" s="13">
        <f t="shared" si="5"/>
        <v>0</v>
      </c>
      <c r="H57" s="76">
        <f t="shared" si="6"/>
        <v>0</v>
      </c>
      <c r="I57" s="80"/>
    </row>
    <row r="58" spans="1:9" ht="12.75">
      <c r="A58" s="32">
        <f t="shared" si="3"/>
        <v>56</v>
      </c>
      <c r="B58" s="12" t="s">
        <v>205</v>
      </c>
      <c r="C58" s="12">
        <v>5</v>
      </c>
      <c r="D58" s="13"/>
      <c r="E58" s="13">
        <f t="shared" si="4"/>
        <v>0</v>
      </c>
      <c r="F58" s="14"/>
      <c r="G58" s="13">
        <f t="shared" si="5"/>
        <v>0</v>
      </c>
      <c r="H58" s="76">
        <f t="shared" si="6"/>
        <v>0</v>
      </c>
      <c r="I58" s="80"/>
    </row>
    <row r="59" spans="1:9" ht="12.75">
      <c r="A59" s="32">
        <f t="shared" si="3"/>
        <v>57</v>
      </c>
      <c r="B59" s="16" t="s">
        <v>48</v>
      </c>
      <c r="C59" s="16">
        <v>20</v>
      </c>
      <c r="D59" s="13"/>
      <c r="E59" s="13">
        <f t="shared" si="4"/>
        <v>0</v>
      </c>
      <c r="F59" s="14"/>
      <c r="G59" s="13">
        <f t="shared" si="5"/>
        <v>0</v>
      </c>
      <c r="H59" s="76">
        <f t="shared" si="6"/>
        <v>0</v>
      </c>
      <c r="I59" s="80"/>
    </row>
    <row r="60" spans="1:9" ht="12.75">
      <c r="A60" s="32">
        <f t="shared" si="3"/>
        <v>58</v>
      </c>
      <c r="B60" s="16" t="s">
        <v>49</v>
      </c>
      <c r="C60" s="16">
        <v>30</v>
      </c>
      <c r="D60" s="13"/>
      <c r="E60" s="13">
        <f t="shared" si="4"/>
        <v>0</v>
      </c>
      <c r="F60" s="14"/>
      <c r="G60" s="13">
        <f t="shared" si="5"/>
        <v>0</v>
      </c>
      <c r="H60" s="76">
        <f t="shared" si="6"/>
        <v>0</v>
      </c>
      <c r="I60" s="80"/>
    </row>
    <row r="61" spans="1:9" ht="12.75">
      <c r="A61" s="32">
        <f t="shared" si="3"/>
        <v>59</v>
      </c>
      <c r="B61" s="16" t="s">
        <v>50</v>
      </c>
      <c r="C61" s="16">
        <v>30</v>
      </c>
      <c r="D61" s="13"/>
      <c r="E61" s="13">
        <f t="shared" si="4"/>
        <v>0</v>
      </c>
      <c r="F61" s="14"/>
      <c r="G61" s="13">
        <f t="shared" si="5"/>
        <v>0</v>
      </c>
      <c r="H61" s="76">
        <f t="shared" si="6"/>
        <v>0</v>
      </c>
      <c r="I61" s="80"/>
    </row>
    <row r="62" spans="1:9" ht="12.75">
      <c r="A62" s="32">
        <f t="shared" si="3"/>
        <v>60</v>
      </c>
      <c r="B62" s="16" t="s">
        <v>51</v>
      </c>
      <c r="C62" s="16">
        <v>40</v>
      </c>
      <c r="D62" s="13"/>
      <c r="E62" s="13">
        <f t="shared" si="4"/>
        <v>0</v>
      </c>
      <c r="F62" s="14"/>
      <c r="G62" s="13">
        <f t="shared" si="5"/>
        <v>0</v>
      </c>
      <c r="H62" s="76">
        <f t="shared" si="6"/>
        <v>0</v>
      </c>
      <c r="I62" s="80"/>
    </row>
    <row r="63" spans="1:9" ht="12.75">
      <c r="A63" s="32">
        <f t="shared" si="3"/>
        <v>61</v>
      </c>
      <c r="B63" s="12" t="s">
        <v>122</v>
      </c>
      <c r="C63" s="12">
        <v>5</v>
      </c>
      <c r="D63" s="13"/>
      <c r="E63" s="13">
        <f t="shared" si="4"/>
        <v>0</v>
      </c>
      <c r="F63" s="14"/>
      <c r="G63" s="13">
        <f t="shared" si="5"/>
        <v>0</v>
      </c>
      <c r="H63" s="76">
        <f t="shared" si="6"/>
        <v>0</v>
      </c>
      <c r="I63" s="80"/>
    </row>
    <row r="64" spans="1:9" ht="12.75">
      <c r="A64" s="32">
        <f t="shared" si="3"/>
        <v>62</v>
      </c>
      <c r="B64" s="16" t="s">
        <v>52</v>
      </c>
      <c r="C64" s="16">
        <v>20</v>
      </c>
      <c r="D64" s="13"/>
      <c r="E64" s="13">
        <f t="shared" si="4"/>
        <v>0</v>
      </c>
      <c r="F64" s="14"/>
      <c r="G64" s="13">
        <f t="shared" si="5"/>
        <v>0</v>
      </c>
      <c r="H64" s="76">
        <f t="shared" si="6"/>
        <v>0</v>
      </c>
      <c r="I64" s="80"/>
    </row>
    <row r="65" spans="1:9" ht="12.75">
      <c r="A65" s="32">
        <f t="shared" si="3"/>
        <v>63</v>
      </c>
      <c r="B65" s="16" t="s">
        <v>53</v>
      </c>
      <c r="C65" s="16">
        <v>20</v>
      </c>
      <c r="D65" s="13"/>
      <c r="E65" s="13">
        <f t="shared" si="4"/>
        <v>0</v>
      </c>
      <c r="F65" s="14"/>
      <c r="G65" s="13">
        <f t="shared" si="5"/>
        <v>0</v>
      </c>
      <c r="H65" s="76">
        <f t="shared" si="6"/>
        <v>0</v>
      </c>
      <c r="I65" s="80"/>
    </row>
    <row r="66" spans="1:9" ht="12.75">
      <c r="A66" s="32">
        <f t="shared" si="3"/>
        <v>64</v>
      </c>
      <c r="B66" s="16" t="s">
        <v>54</v>
      </c>
      <c r="C66" s="16">
        <v>80</v>
      </c>
      <c r="D66" s="13"/>
      <c r="E66" s="13">
        <f t="shared" si="4"/>
        <v>0</v>
      </c>
      <c r="F66" s="14"/>
      <c r="G66" s="13">
        <f t="shared" si="5"/>
        <v>0</v>
      </c>
      <c r="H66" s="76">
        <f t="shared" si="6"/>
        <v>0</v>
      </c>
      <c r="I66" s="80"/>
    </row>
    <row r="67" spans="1:9" ht="12.75">
      <c r="A67" s="32">
        <f t="shared" si="3"/>
        <v>65</v>
      </c>
      <c r="B67" s="16" t="s">
        <v>55</v>
      </c>
      <c r="C67" s="16">
        <v>80</v>
      </c>
      <c r="D67" s="13"/>
      <c r="E67" s="13">
        <f aca="true" t="shared" si="7" ref="E67:E78">C67*D67</f>
        <v>0</v>
      </c>
      <c r="F67" s="14"/>
      <c r="G67" s="13">
        <f aca="true" t="shared" si="8" ref="G67:G78">E67*F67</f>
        <v>0</v>
      </c>
      <c r="H67" s="76">
        <f aca="true" t="shared" si="9" ref="H67:H78">E67+G67</f>
        <v>0</v>
      </c>
      <c r="I67" s="80"/>
    </row>
    <row r="68" spans="1:9" ht="12.75">
      <c r="A68" s="32">
        <f t="shared" si="3"/>
        <v>66</v>
      </c>
      <c r="B68" s="16" t="s">
        <v>56</v>
      </c>
      <c r="C68" s="16">
        <v>150</v>
      </c>
      <c r="D68" s="13"/>
      <c r="E68" s="13">
        <f t="shared" si="7"/>
        <v>0</v>
      </c>
      <c r="F68" s="14"/>
      <c r="G68" s="13">
        <f t="shared" si="8"/>
        <v>0</v>
      </c>
      <c r="H68" s="76">
        <f t="shared" si="9"/>
        <v>0</v>
      </c>
      <c r="I68" s="80"/>
    </row>
    <row r="69" spans="1:9" ht="12.75">
      <c r="A69" s="32">
        <f aca="true" t="shared" si="10" ref="A69:A78">A68+1</f>
        <v>67</v>
      </c>
      <c r="B69" s="12" t="s">
        <v>206</v>
      </c>
      <c r="C69" s="12">
        <v>5</v>
      </c>
      <c r="D69" s="13"/>
      <c r="E69" s="13">
        <f t="shared" si="7"/>
        <v>0</v>
      </c>
      <c r="F69" s="14"/>
      <c r="G69" s="13">
        <f t="shared" si="8"/>
        <v>0</v>
      </c>
      <c r="H69" s="76">
        <f t="shared" si="9"/>
        <v>0</v>
      </c>
      <c r="I69" s="80"/>
    </row>
    <row r="70" spans="1:9" ht="12.75">
      <c r="A70" s="32">
        <f t="shared" si="10"/>
        <v>68</v>
      </c>
      <c r="B70" s="16" t="s">
        <v>37</v>
      </c>
      <c r="C70" s="16">
        <v>300</v>
      </c>
      <c r="D70" s="13"/>
      <c r="E70" s="13">
        <f t="shared" si="7"/>
        <v>0</v>
      </c>
      <c r="F70" s="14"/>
      <c r="G70" s="13">
        <f t="shared" si="8"/>
        <v>0</v>
      </c>
      <c r="H70" s="76">
        <f t="shared" si="9"/>
        <v>0</v>
      </c>
      <c r="I70" s="80"/>
    </row>
    <row r="71" spans="1:9" ht="12.75">
      <c r="A71" s="32">
        <f t="shared" si="10"/>
        <v>69</v>
      </c>
      <c r="B71" s="23" t="s">
        <v>215</v>
      </c>
      <c r="C71" s="16">
        <v>20</v>
      </c>
      <c r="D71" s="13"/>
      <c r="E71" s="13">
        <f t="shared" si="7"/>
        <v>0</v>
      </c>
      <c r="F71" s="14"/>
      <c r="G71" s="13">
        <f t="shared" si="8"/>
        <v>0</v>
      </c>
      <c r="H71" s="76">
        <f t="shared" si="9"/>
        <v>0</v>
      </c>
      <c r="I71" s="80"/>
    </row>
    <row r="72" spans="1:9" ht="12.75">
      <c r="A72" s="32">
        <f t="shared" si="10"/>
        <v>70</v>
      </c>
      <c r="B72" s="12" t="s">
        <v>214</v>
      </c>
      <c r="C72" s="12">
        <v>10</v>
      </c>
      <c r="D72" s="13"/>
      <c r="E72" s="13">
        <f t="shared" si="7"/>
        <v>0</v>
      </c>
      <c r="F72" s="14"/>
      <c r="G72" s="13">
        <f t="shared" si="8"/>
        <v>0</v>
      </c>
      <c r="H72" s="76">
        <f t="shared" si="9"/>
        <v>0</v>
      </c>
      <c r="I72" s="80"/>
    </row>
    <row r="73" spans="1:9" ht="12.75">
      <c r="A73" s="32">
        <f t="shared" si="10"/>
        <v>71</v>
      </c>
      <c r="B73" s="12" t="s">
        <v>57</v>
      </c>
      <c r="C73" s="12">
        <v>500</v>
      </c>
      <c r="D73" s="13"/>
      <c r="E73" s="13">
        <f t="shared" si="7"/>
        <v>0</v>
      </c>
      <c r="F73" s="14"/>
      <c r="G73" s="13">
        <f t="shared" si="8"/>
        <v>0</v>
      </c>
      <c r="H73" s="76">
        <f t="shared" si="9"/>
        <v>0</v>
      </c>
      <c r="I73" s="80"/>
    </row>
    <row r="74" spans="1:9" ht="12.75">
      <c r="A74" s="32">
        <f t="shared" si="10"/>
        <v>72</v>
      </c>
      <c r="B74" s="16" t="s">
        <v>58</v>
      </c>
      <c r="C74" s="16">
        <v>500</v>
      </c>
      <c r="D74" s="13"/>
      <c r="E74" s="13">
        <f t="shared" si="7"/>
        <v>0</v>
      </c>
      <c r="F74" s="14"/>
      <c r="G74" s="13">
        <f t="shared" si="8"/>
        <v>0</v>
      </c>
      <c r="H74" s="76">
        <f t="shared" si="9"/>
        <v>0</v>
      </c>
      <c r="I74" s="80"/>
    </row>
    <row r="75" spans="1:9" ht="12.75">
      <c r="A75" s="32">
        <f t="shared" si="10"/>
        <v>73</v>
      </c>
      <c r="B75" s="16" t="s">
        <v>59</v>
      </c>
      <c r="C75" s="16">
        <v>20</v>
      </c>
      <c r="D75" s="13"/>
      <c r="E75" s="13">
        <f t="shared" si="7"/>
        <v>0</v>
      </c>
      <c r="F75" s="14"/>
      <c r="G75" s="13">
        <f t="shared" si="8"/>
        <v>0</v>
      </c>
      <c r="H75" s="76">
        <f t="shared" si="9"/>
        <v>0</v>
      </c>
      <c r="I75" s="80"/>
    </row>
    <row r="76" spans="1:9" ht="12.75">
      <c r="A76" s="32">
        <f t="shared" si="10"/>
        <v>74</v>
      </c>
      <c r="B76" s="12" t="s">
        <v>209</v>
      </c>
      <c r="C76" s="12">
        <v>10</v>
      </c>
      <c r="D76" s="13"/>
      <c r="E76" s="13">
        <f t="shared" si="7"/>
        <v>0</v>
      </c>
      <c r="F76" s="14"/>
      <c r="G76" s="13">
        <f t="shared" si="8"/>
        <v>0</v>
      </c>
      <c r="H76" s="76">
        <f t="shared" si="9"/>
        <v>0</v>
      </c>
      <c r="I76" s="80"/>
    </row>
    <row r="77" spans="1:9" ht="12.75">
      <c r="A77" s="32">
        <f t="shared" si="10"/>
        <v>75</v>
      </c>
      <c r="B77" s="12" t="s">
        <v>208</v>
      </c>
      <c r="C77" s="12">
        <v>10</v>
      </c>
      <c r="D77" s="13"/>
      <c r="E77" s="13">
        <f t="shared" si="7"/>
        <v>0</v>
      </c>
      <c r="F77" s="14"/>
      <c r="G77" s="13">
        <f t="shared" si="8"/>
        <v>0</v>
      </c>
      <c r="H77" s="76">
        <f t="shared" si="9"/>
        <v>0</v>
      </c>
      <c r="I77" s="80"/>
    </row>
    <row r="78" spans="1:9" ht="13.5" thickBot="1">
      <c r="A78" s="33">
        <f t="shared" si="10"/>
        <v>76</v>
      </c>
      <c r="B78" s="34" t="s">
        <v>63</v>
      </c>
      <c r="C78" s="34">
        <v>1000</v>
      </c>
      <c r="D78" s="35"/>
      <c r="E78" s="35">
        <f t="shared" si="7"/>
        <v>0</v>
      </c>
      <c r="F78" s="36"/>
      <c r="G78" s="35">
        <f t="shared" si="8"/>
        <v>0</v>
      </c>
      <c r="H78" s="77">
        <f t="shared" si="9"/>
        <v>0</v>
      </c>
      <c r="I78" s="81"/>
    </row>
    <row r="79" spans="1:9" ht="13.5" thickBot="1">
      <c r="A79" s="17"/>
      <c r="D79" s="18" t="s">
        <v>6</v>
      </c>
      <c r="E79" s="19">
        <f>SUM(E3:E78)</f>
        <v>0</v>
      </c>
      <c r="F79" s="20"/>
      <c r="G79" s="19">
        <f>SUM(G3:G78)</f>
        <v>0</v>
      </c>
      <c r="H79" s="21">
        <f>SUM(H3:H78)</f>
        <v>0</v>
      </c>
      <c r="I79" s="73"/>
    </row>
  </sheetData>
  <sheetProtection/>
  <printOptions/>
  <pageMargins left="0.46" right="0.31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1.
</oddHeader>
    <oddFooter>&amp;R&amp;P z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M61" sqref="M61"/>
    </sheetView>
  </sheetViews>
  <sheetFormatPr defaultColWidth="9.140625" defaultRowHeight="12.75"/>
  <cols>
    <col min="1" max="1" width="4.57421875" style="0" customWidth="1"/>
    <col min="2" max="2" width="35.00390625" style="0" customWidth="1"/>
    <col min="4" max="4" width="11.140625" style="1" customWidth="1"/>
    <col min="5" max="5" width="16.7109375" style="1" customWidth="1"/>
    <col min="6" max="6" width="11.421875" style="2" customWidth="1"/>
    <col min="7" max="7" width="15.57421875" style="1" customWidth="1"/>
    <col min="8" max="8" width="16.421875" style="1" customWidth="1"/>
    <col min="9" max="9" width="20.28125" style="1" customWidth="1"/>
  </cols>
  <sheetData>
    <row r="1" spans="1:9" ht="51">
      <c r="A1" s="27" t="s">
        <v>0</v>
      </c>
      <c r="B1" s="28" t="s">
        <v>1</v>
      </c>
      <c r="C1" s="28" t="s">
        <v>2</v>
      </c>
      <c r="D1" s="29" t="s">
        <v>3</v>
      </c>
      <c r="E1" s="29" t="s">
        <v>4</v>
      </c>
      <c r="F1" s="30" t="s">
        <v>5</v>
      </c>
      <c r="G1" s="29" t="s">
        <v>223</v>
      </c>
      <c r="H1" s="74" t="s">
        <v>224</v>
      </c>
      <c r="I1" s="78" t="s">
        <v>234</v>
      </c>
    </row>
    <row r="2" spans="1:9" s="11" customFormat="1" ht="12.75">
      <c r="A2" s="31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75">
        <v>8</v>
      </c>
      <c r="I2" s="79">
        <v>9</v>
      </c>
    </row>
    <row r="3" spans="1:9" ht="12.75">
      <c r="A3" s="37">
        <v>1</v>
      </c>
      <c r="B3" s="23" t="s">
        <v>170</v>
      </c>
      <c r="C3" s="12">
        <v>800</v>
      </c>
      <c r="D3" s="13"/>
      <c r="E3" s="13">
        <f aca="true" t="shared" si="0" ref="E3:E34">C3*D3</f>
        <v>0</v>
      </c>
      <c r="F3" s="14"/>
      <c r="G3" s="13">
        <f aca="true" t="shared" si="1" ref="G3:G34">E3*F3</f>
        <v>0</v>
      </c>
      <c r="H3" s="76">
        <f aca="true" t="shared" si="2" ref="H3:H34">E3+G3</f>
        <v>0</v>
      </c>
      <c r="I3" s="80"/>
    </row>
    <row r="4" spans="1:9" ht="12.75">
      <c r="A4" s="37">
        <f>A3+1</f>
        <v>2</v>
      </c>
      <c r="B4" s="12" t="s">
        <v>64</v>
      </c>
      <c r="C4" s="12">
        <v>5</v>
      </c>
      <c r="D4" s="13"/>
      <c r="E4" s="13">
        <f t="shared" si="0"/>
        <v>0</v>
      </c>
      <c r="F4" s="14"/>
      <c r="G4" s="13">
        <f t="shared" si="1"/>
        <v>0</v>
      </c>
      <c r="H4" s="76">
        <f t="shared" si="2"/>
        <v>0</v>
      </c>
      <c r="I4" s="80"/>
    </row>
    <row r="5" spans="1:9" ht="12.75">
      <c r="A5" s="37">
        <f aca="true" t="shared" si="3" ref="A5:A68">A4+1</f>
        <v>3</v>
      </c>
      <c r="B5" s="12" t="s">
        <v>211</v>
      </c>
      <c r="C5" s="12">
        <v>10</v>
      </c>
      <c r="D5" s="13"/>
      <c r="E5" s="13">
        <f t="shared" si="0"/>
        <v>0</v>
      </c>
      <c r="F5" s="14"/>
      <c r="G5" s="13">
        <f t="shared" si="1"/>
        <v>0</v>
      </c>
      <c r="H5" s="76">
        <f t="shared" si="2"/>
        <v>0</v>
      </c>
      <c r="I5" s="80"/>
    </row>
    <row r="6" spans="1:9" ht="12.75">
      <c r="A6" s="37">
        <f t="shared" si="3"/>
        <v>4</v>
      </c>
      <c r="B6" s="12" t="s">
        <v>186</v>
      </c>
      <c r="C6" s="12">
        <v>80</v>
      </c>
      <c r="D6" s="13"/>
      <c r="E6" s="13">
        <f t="shared" si="0"/>
        <v>0</v>
      </c>
      <c r="F6" s="14"/>
      <c r="G6" s="13">
        <f t="shared" si="1"/>
        <v>0</v>
      </c>
      <c r="H6" s="76">
        <f t="shared" si="2"/>
        <v>0</v>
      </c>
      <c r="I6" s="80"/>
    </row>
    <row r="7" spans="1:9" ht="12.75">
      <c r="A7" s="37">
        <f t="shared" si="3"/>
        <v>5</v>
      </c>
      <c r="B7" s="12" t="s">
        <v>185</v>
      </c>
      <c r="C7" s="12">
        <v>150</v>
      </c>
      <c r="D7" s="13"/>
      <c r="E7" s="13">
        <f t="shared" si="0"/>
        <v>0</v>
      </c>
      <c r="F7" s="14"/>
      <c r="G7" s="13">
        <f t="shared" si="1"/>
        <v>0</v>
      </c>
      <c r="H7" s="76">
        <f t="shared" si="2"/>
        <v>0</v>
      </c>
      <c r="I7" s="80"/>
    </row>
    <row r="8" spans="1:9" ht="12.75">
      <c r="A8" s="37">
        <f t="shared" si="3"/>
        <v>6</v>
      </c>
      <c r="B8" s="12" t="s">
        <v>7</v>
      </c>
      <c r="C8" s="12">
        <v>100</v>
      </c>
      <c r="D8" s="13"/>
      <c r="E8" s="13">
        <f t="shared" si="0"/>
        <v>0</v>
      </c>
      <c r="F8" s="14"/>
      <c r="G8" s="13">
        <f t="shared" si="1"/>
        <v>0</v>
      </c>
      <c r="H8" s="76">
        <f t="shared" si="2"/>
        <v>0</v>
      </c>
      <c r="I8" s="80"/>
    </row>
    <row r="9" spans="1:9" ht="12.75">
      <c r="A9" s="37">
        <f t="shared" si="3"/>
        <v>7</v>
      </c>
      <c r="B9" s="12" t="s">
        <v>8</v>
      </c>
      <c r="C9" s="12">
        <v>100</v>
      </c>
      <c r="D9" s="13"/>
      <c r="E9" s="13">
        <f t="shared" si="0"/>
        <v>0</v>
      </c>
      <c r="F9" s="14"/>
      <c r="G9" s="13">
        <f t="shared" si="1"/>
        <v>0</v>
      </c>
      <c r="H9" s="76">
        <f t="shared" si="2"/>
        <v>0</v>
      </c>
      <c r="I9" s="80"/>
    </row>
    <row r="10" spans="1:9" ht="12.75">
      <c r="A10" s="37">
        <f t="shared" si="3"/>
        <v>8</v>
      </c>
      <c r="B10" s="12" t="s">
        <v>9</v>
      </c>
      <c r="C10" s="12">
        <v>20</v>
      </c>
      <c r="D10" s="13"/>
      <c r="E10" s="13">
        <f t="shared" si="0"/>
        <v>0</v>
      </c>
      <c r="F10" s="14"/>
      <c r="G10" s="13">
        <f t="shared" si="1"/>
        <v>0</v>
      </c>
      <c r="H10" s="76">
        <f t="shared" si="2"/>
        <v>0</v>
      </c>
      <c r="I10" s="80"/>
    </row>
    <row r="11" spans="1:9" ht="12.75">
      <c r="A11" s="37">
        <f t="shared" si="3"/>
        <v>9</v>
      </c>
      <c r="B11" s="12" t="s">
        <v>123</v>
      </c>
      <c r="C11" s="12">
        <v>200</v>
      </c>
      <c r="D11" s="13"/>
      <c r="E11" s="13">
        <f t="shared" si="0"/>
        <v>0</v>
      </c>
      <c r="F11" s="14"/>
      <c r="G11" s="13">
        <f t="shared" si="1"/>
        <v>0</v>
      </c>
      <c r="H11" s="76">
        <f t="shared" si="2"/>
        <v>0</v>
      </c>
      <c r="I11" s="80"/>
    </row>
    <row r="12" spans="1:9" ht="12.75">
      <c r="A12" s="37">
        <f t="shared" si="3"/>
        <v>10</v>
      </c>
      <c r="B12" s="12" t="s">
        <v>10</v>
      </c>
      <c r="C12" s="12">
        <v>250</v>
      </c>
      <c r="D12" s="13"/>
      <c r="E12" s="13">
        <f t="shared" si="0"/>
        <v>0</v>
      </c>
      <c r="F12" s="14"/>
      <c r="G12" s="13">
        <f t="shared" si="1"/>
        <v>0</v>
      </c>
      <c r="H12" s="76">
        <f t="shared" si="2"/>
        <v>0</v>
      </c>
      <c r="I12" s="80"/>
    </row>
    <row r="13" spans="1:9" ht="12.75">
      <c r="A13" s="37">
        <f t="shared" si="3"/>
        <v>11</v>
      </c>
      <c r="B13" s="12" t="s">
        <v>65</v>
      </c>
      <c r="C13" s="12">
        <v>20</v>
      </c>
      <c r="D13" s="13"/>
      <c r="E13" s="13">
        <f t="shared" si="0"/>
        <v>0</v>
      </c>
      <c r="F13" s="14"/>
      <c r="G13" s="13">
        <f t="shared" si="1"/>
        <v>0</v>
      </c>
      <c r="H13" s="76">
        <f t="shared" si="2"/>
        <v>0</v>
      </c>
      <c r="I13" s="80"/>
    </row>
    <row r="14" spans="1:9" ht="12.75">
      <c r="A14" s="37">
        <f t="shared" si="3"/>
        <v>12</v>
      </c>
      <c r="B14" s="15" t="s">
        <v>125</v>
      </c>
      <c r="C14" s="15">
        <v>20</v>
      </c>
      <c r="D14" s="13"/>
      <c r="E14" s="13">
        <f t="shared" si="0"/>
        <v>0</v>
      </c>
      <c r="F14" s="14"/>
      <c r="G14" s="13">
        <f t="shared" si="1"/>
        <v>0</v>
      </c>
      <c r="H14" s="76">
        <f t="shared" si="2"/>
        <v>0</v>
      </c>
      <c r="I14" s="80"/>
    </row>
    <row r="15" spans="1:9" ht="12.75">
      <c r="A15" s="37">
        <f t="shared" si="3"/>
        <v>13</v>
      </c>
      <c r="B15" s="12" t="s">
        <v>66</v>
      </c>
      <c r="C15" s="12">
        <v>500</v>
      </c>
      <c r="D15" s="13"/>
      <c r="E15" s="13">
        <f t="shared" si="0"/>
        <v>0</v>
      </c>
      <c r="F15" s="14"/>
      <c r="G15" s="13">
        <f t="shared" si="1"/>
        <v>0</v>
      </c>
      <c r="H15" s="76">
        <f t="shared" si="2"/>
        <v>0</v>
      </c>
      <c r="I15" s="80"/>
    </row>
    <row r="16" spans="1:9" ht="12.75">
      <c r="A16" s="37">
        <f t="shared" si="3"/>
        <v>14</v>
      </c>
      <c r="B16" s="16" t="s">
        <v>67</v>
      </c>
      <c r="C16" s="16">
        <v>100</v>
      </c>
      <c r="D16" s="13"/>
      <c r="E16" s="13">
        <f t="shared" si="0"/>
        <v>0</v>
      </c>
      <c r="F16" s="14"/>
      <c r="G16" s="13">
        <f t="shared" si="1"/>
        <v>0</v>
      </c>
      <c r="H16" s="76">
        <f t="shared" si="2"/>
        <v>0</v>
      </c>
      <c r="I16" s="80"/>
    </row>
    <row r="17" spans="1:9" ht="12.75">
      <c r="A17" s="37">
        <f t="shared" si="3"/>
        <v>15</v>
      </c>
      <c r="B17" s="12" t="s">
        <v>68</v>
      </c>
      <c r="C17" s="12">
        <v>100</v>
      </c>
      <c r="D17" s="13"/>
      <c r="E17" s="13">
        <f t="shared" si="0"/>
        <v>0</v>
      </c>
      <c r="F17" s="14"/>
      <c r="G17" s="13">
        <f t="shared" si="1"/>
        <v>0</v>
      </c>
      <c r="H17" s="76">
        <f t="shared" si="2"/>
        <v>0</v>
      </c>
      <c r="I17" s="80"/>
    </row>
    <row r="18" spans="1:9" ht="12.75">
      <c r="A18" s="37">
        <f t="shared" si="3"/>
        <v>16</v>
      </c>
      <c r="B18" s="12" t="s">
        <v>69</v>
      </c>
      <c r="C18" s="12">
        <v>400</v>
      </c>
      <c r="D18" s="13"/>
      <c r="E18" s="13">
        <f t="shared" si="0"/>
        <v>0</v>
      </c>
      <c r="F18" s="14"/>
      <c r="G18" s="13">
        <f t="shared" si="1"/>
        <v>0</v>
      </c>
      <c r="H18" s="76">
        <f t="shared" si="2"/>
        <v>0</v>
      </c>
      <c r="I18" s="80"/>
    </row>
    <row r="19" spans="1:9" ht="12.75">
      <c r="A19" s="37">
        <f t="shared" si="3"/>
        <v>17</v>
      </c>
      <c r="B19" s="12" t="s">
        <v>70</v>
      </c>
      <c r="C19" s="12">
        <v>150</v>
      </c>
      <c r="D19" s="13"/>
      <c r="E19" s="13">
        <f t="shared" si="0"/>
        <v>0</v>
      </c>
      <c r="F19" s="14"/>
      <c r="G19" s="13">
        <f t="shared" si="1"/>
        <v>0</v>
      </c>
      <c r="H19" s="76">
        <f t="shared" si="2"/>
        <v>0</v>
      </c>
      <c r="I19" s="80"/>
    </row>
    <row r="20" spans="1:9" ht="12.75">
      <c r="A20" s="37">
        <f t="shared" si="3"/>
        <v>18</v>
      </c>
      <c r="B20" s="12" t="s">
        <v>11</v>
      </c>
      <c r="C20" s="12">
        <v>800</v>
      </c>
      <c r="D20" s="13"/>
      <c r="E20" s="13">
        <f t="shared" si="0"/>
        <v>0</v>
      </c>
      <c r="F20" s="14"/>
      <c r="G20" s="13">
        <f t="shared" si="1"/>
        <v>0</v>
      </c>
      <c r="H20" s="76">
        <f t="shared" si="2"/>
        <v>0</v>
      </c>
      <c r="I20" s="80"/>
    </row>
    <row r="21" spans="1:9" ht="12.75">
      <c r="A21" s="37">
        <f t="shared" si="3"/>
        <v>19</v>
      </c>
      <c r="B21" s="12" t="s">
        <v>124</v>
      </c>
      <c r="C21" s="12">
        <v>15</v>
      </c>
      <c r="D21" s="13"/>
      <c r="E21" s="13">
        <f t="shared" si="0"/>
        <v>0</v>
      </c>
      <c r="F21" s="14"/>
      <c r="G21" s="13">
        <f t="shared" si="1"/>
        <v>0</v>
      </c>
      <c r="H21" s="76">
        <f t="shared" si="2"/>
        <v>0</v>
      </c>
      <c r="I21" s="80"/>
    </row>
    <row r="22" spans="1:9" ht="12.75">
      <c r="A22" s="37">
        <f t="shared" si="3"/>
        <v>20</v>
      </c>
      <c r="B22" s="12" t="s">
        <v>126</v>
      </c>
      <c r="C22" s="12">
        <v>40</v>
      </c>
      <c r="D22" s="13"/>
      <c r="E22" s="13">
        <f t="shared" si="0"/>
        <v>0</v>
      </c>
      <c r="F22" s="14"/>
      <c r="G22" s="13">
        <f t="shared" si="1"/>
        <v>0</v>
      </c>
      <c r="H22" s="76">
        <f t="shared" si="2"/>
        <v>0</v>
      </c>
      <c r="I22" s="80"/>
    </row>
    <row r="23" spans="1:9" ht="12.75">
      <c r="A23" s="37">
        <f t="shared" si="3"/>
        <v>21</v>
      </c>
      <c r="B23" s="12" t="s">
        <v>12</v>
      </c>
      <c r="C23" s="12">
        <v>1000</v>
      </c>
      <c r="D23" s="13"/>
      <c r="E23" s="13">
        <f t="shared" si="0"/>
        <v>0</v>
      </c>
      <c r="F23" s="14"/>
      <c r="G23" s="13">
        <f t="shared" si="1"/>
        <v>0</v>
      </c>
      <c r="H23" s="76">
        <f t="shared" si="2"/>
        <v>0</v>
      </c>
      <c r="I23" s="80"/>
    </row>
    <row r="24" spans="1:9" ht="12.75">
      <c r="A24" s="37">
        <f t="shared" si="3"/>
        <v>22</v>
      </c>
      <c r="B24" s="12" t="s">
        <v>71</v>
      </c>
      <c r="C24" s="12">
        <v>300</v>
      </c>
      <c r="D24" s="13"/>
      <c r="E24" s="13">
        <f t="shared" si="0"/>
        <v>0</v>
      </c>
      <c r="F24" s="14"/>
      <c r="G24" s="13">
        <f t="shared" si="1"/>
        <v>0</v>
      </c>
      <c r="H24" s="76">
        <f t="shared" si="2"/>
        <v>0</v>
      </c>
      <c r="I24" s="80"/>
    </row>
    <row r="25" spans="1:9" ht="12.75">
      <c r="A25" s="37">
        <f t="shared" si="3"/>
        <v>23</v>
      </c>
      <c r="B25" s="12" t="s">
        <v>127</v>
      </c>
      <c r="C25" s="12">
        <v>600</v>
      </c>
      <c r="D25" s="13"/>
      <c r="E25" s="13">
        <f t="shared" si="0"/>
        <v>0</v>
      </c>
      <c r="F25" s="14"/>
      <c r="G25" s="13">
        <f t="shared" si="1"/>
        <v>0</v>
      </c>
      <c r="H25" s="76">
        <f t="shared" si="2"/>
        <v>0</v>
      </c>
      <c r="I25" s="80"/>
    </row>
    <row r="26" spans="1:9" ht="12.75">
      <c r="A26" s="37">
        <f t="shared" si="3"/>
        <v>24</v>
      </c>
      <c r="B26" s="12" t="s">
        <v>188</v>
      </c>
      <c r="C26" s="15">
        <v>100</v>
      </c>
      <c r="D26" s="13"/>
      <c r="E26" s="13">
        <f t="shared" si="0"/>
        <v>0</v>
      </c>
      <c r="F26" s="14"/>
      <c r="G26" s="13">
        <f t="shared" si="1"/>
        <v>0</v>
      </c>
      <c r="H26" s="76">
        <f t="shared" si="2"/>
        <v>0</v>
      </c>
      <c r="I26" s="80"/>
    </row>
    <row r="27" spans="1:9" ht="12.75">
      <c r="A27" s="37">
        <f t="shared" si="3"/>
        <v>25</v>
      </c>
      <c r="B27" s="12" t="s">
        <v>187</v>
      </c>
      <c r="C27" s="12">
        <v>100</v>
      </c>
      <c r="D27" s="13"/>
      <c r="E27" s="13">
        <f t="shared" si="0"/>
        <v>0</v>
      </c>
      <c r="F27" s="14"/>
      <c r="G27" s="13">
        <f t="shared" si="1"/>
        <v>0</v>
      </c>
      <c r="H27" s="76">
        <f t="shared" si="2"/>
        <v>0</v>
      </c>
      <c r="I27" s="80"/>
    </row>
    <row r="28" spans="1:9" ht="12.75">
      <c r="A28" s="37">
        <f t="shared" si="3"/>
        <v>26</v>
      </c>
      <c r="B28" s="12" t="s">
        <v>72</v>
      </c>
      <c r="C28" s="12">
        <v>15</v>
      </c>
      <c r="D28" s="13"/>
      <c r="E28" s="13">
        <f t="shared" si="0"/>
        <v>0</v>
      </c>
      <c r="F28" s="14"/>
      <c r="G28" s="13">
        <f t="shared" si="1"/>
        <v>0</v>
      </c>
      <c r="H28" s="76">
        <f t="shared" si="2"/>
        <v>0</v>
      </c>
      <c r="I28" s="80"/>
    </row>
    <row r="29" spans="1:9" ht="12.75">
      <c r="A29" s="37">
        <f t="shared" si="3"/>
        <v>27</v>
      </c>
      <c r="B29" s="12" t="s">
        <v>73</v>
      </c>
      <c r="C29" s="12">
        <v>1000</v>
      </c>
      <c r="D29" s="13"/>
      <c r="E29" s="13">
        <f t="shared" si="0"/>
        <v>0</v>
      </c>
      <c r="F29" s="14"/>
      <c r="G29" s="13">
        <f t="shared" si="1"/>
        <v>0</v>
      </c>
      <c r="H29" s="76">
        <f t="shared" si="2"/>
        <v>0</v>
      </c>
      <c r="I29" s="80"/>
    </row>
    <row r="30" spans="1:9" ht="12.75">
      <c r="A30" s="37">
        <f t="shared" si="3"/>
        <v>28</v>
      </c>
      <c r="B30" s="16" t="s">
        <v>74</v>
      </c>
      <c r="C30" s="16">
        <v>100</v>
      </c>
      <c r="D30" s="13"/>
      <c r="E30" s="13">
        <f t="shared" si="0"/>
        <v>0</v>
      </c>
      <c r="F30" s="14"/>
      <c r="G30" s="13">
        <f t="shared" si="1"/>
        <v>0</v>
      </c>
      <c r="H30" s="76">
        <f t="shared" si="2"/>
        <v>0</v>
      </c>
      <c r="I30" s="80"/>
    </row>
    <row r="31" spans="1:9" ht="12.75">
      <c r="A31" s="37">
        <f t="shared" si="3"/>
        <v>29</v>
      </c>
      <c r="B31" s="12" t="s">
        <v>75</v>
      </c>
      <c r="C31" s="12">
        <v>400</v>
      </c>
      <c r="D31" s="13"/>
      <c r="E31" s="13">
        <f t="shared" si="0"/>
        <v>0</v>
      </c>
      <c r="F31" s="14"/>
      <c r="G31" s="13">
        <f t="shared" si="1"/>
        <v>0</v>
      </c>
      <c r="H31" s="76">
        <f t="shared" si="2"/>
        <v>0</v>
      </c>
      <c r="I31" s="80"/>
    </row>
    <row r="32" spans="1:9" ht="12.75">
      <c r="A32" s="37">
        <f t="shared" si="3"/>
        <v>30</v>
      </c>
      <c r="B32" s="12" t="s">
        <v>172</v>
      </c>
      <c r="C32" s="12">
        <v>30</v>
      </c>
      <c r="D32" s="13"/>
      <c r="E32" s="13">
        <f t="shared" si="0"/>
        <v>0</v>
      </c>
      <c r="F32" s="14"/>
      <c r="G32" s="13">
        <f t="shared" si="1"/>
        <v>0</v>
      </c>
      <c r="H32" s="76">
        <f t="shared" si="2"/>
        <v>0</v>
      </c>
      <c r="I32" s="80"/>
    </row>
    <row r="33" spans="1:9" ht="12.75">
      <c r="A33" s="37">
        <f t="shared" si="3"/>
        <v>31</v>
      </c>
      <c r="B33" s="12" t="s">
        <v>173</v>
      </c>
      <c r="C33" s="12">
        <v>30</v>
      </c>
      <c r="D33" s="13"/>
      <c r="E33" s="13">
        <f t="shared" si="0"/>
        <v>0</v>
      </c>
      <c r="F33" s="14"/>
      <c r="G33" s="13">
        <f t="shared" si="1"/>
        <v>0</v>
      </c>
      <c r="H33" s="76">
        <f t="shared" si="2"/>
        <v>0</v>
      </c>
      <c r="I33" s="80"/>
    </row>
    <row r="34" spans="1:9" ht="12.75">
      <c r="A34" s="37">
        <f t="shared" si="3"/>
        <v>32</v>
      </c>
      <c r="B34" s="12" t="s">
        <v>184</v>
      </c>
      <c r="C34" s="12">
        <v>500</v>
      </c>
      <c r="D34" s="13"/>
      <c r="E34" s="13">
        <f t="shared" si="0"/>
        <v>0</v>
      </c>
      <c r="F34" s="14"/>
      <c r="G34" s="13">
        <f t="shared" si="1"/>
        <v>0</v>
      </c>
      <c r="H34" s="76">
        <f t="shared" si="2"/>
        <v>0</v>
      </c>
      <c r="I34" s="80"/>
    </row>
    <row r="35" spans="1:9" ht="12.75">
      <c r="A35" s="37">
        <f t="shared" si="3"/>
        <v>33</v>
      </c>
      <c r="B35" s="12" t="s">
        <v>213</v>
      </c>
      <c r="C35" s="12">
        <v>5</v>
      </c>
      <c r="D35" s="13"/>
      <c r="E35" s="13">
        <f aca="true" t="shared" si="4" ref="E35:E55">C35*D35</f>
        <v>0</v>
      </c>
      <c r="F35" s="14"/>
      <c r="G35" s="13">
        <f aca="true" t="shared" si="5" ref="G35:G66">E35*F35</f>
        <v>0</v>
      </c>
      <c r="H35" s="76">
        <f aca="true" t="shared" si="6" ref="H35:H66">E35+G35</f>
        <v>0</v>
      </c>
      <c r="I35" s="80"/>
    </row>
    <row r="36" spans="1:9" ht="12.75">
      <c r="A36" s="37">
        <f t="shared" si="3"/>
        <v>34</v>
      </c>
      <c r="B36" s="12" t="s">
        <v>76</v>
      </c>
      <c r="C36" s="12">
        <v>500</v>
      </c>
      <c r="D36" s="13"/>
      <c r="E36" s="13">
        <f t="shared" si="4"/>
        <v>0</v>
      </c>
      <c r="F36" s="14"/>
      <c r="G36" s="13">
        <f t="shared" si="5"/>
        <v>0</v>
      </c>
      <c r="H36" s="76">
        <f t="shared" si="6"/>
        <v>0</v>
      </c>
      <c r="I36" s="80"/>
    </row>
    <row r="37" spans="1:9" ht="12.75">
      <c r="A37" s="37">
        <f t="shared" si="3"/>
        <v>35</v>
      </c>
      <c r="B37" s="12" t="s">
        <v>77</v>
      </c>
      <c r="C37" s="12">
        <v>50</v>
      </c>
      <c r="D37" s="13"/>
      <c r="E37" s="13">
        <f t="shared" si="4"/>
        <v>0</v>
      </c>
      <c r="F37" s="14"/>
      <c r="G37" s="13">
        <f t="shared" si="5"/>
        <v>0</v>
      </c>
      <c r="H37" s="76">
        <f t="shared" si="6"/>
        <v>0</v>
      </c>
      <c r="I37" s="80"/>
    </row>
    <row r="38" spans="1:9" ht="12.75">
      <c r="A38" s="37">
        <f t="shared" si="3"/>
        <v>36</v>
      </c>
      <c r="B38" s="12" t="s">
        <v>78</v>
      </c>
      <c r="C38" s="12">
        <v>50</v>
      </c>
      <c r="D38" s="13"/>
      <c r="E38" s="13">
        <f t="shared" si="4"/>
        <v>0</v>
      </c>
      <c r="F38" s="14"/>
      <c r="G38" s="13">
        <f t="shared" si="5"/>
        <v>0</v>
      </c>
      <c r="H38" s="76">
        <f t="shared" si="6"/>
        <v>0</v>
      </c>
      <c r="I38" s="80"/>
    </row>
    <row r="39" spans="1:9" ht="12.75">
      <c r="A39" s="37">
        <f t="shared" si="3"/>
        <v>37</v>
      </c>
      <c r="B39" s="12" t="s">
        <v>79</v>
      </c>
      <c r="C39" s="12">
        <v>80</v>
      </c>
      <c r="D39" s="13"/>
      <c r="E39" s="13">
        <f t="shared" si="4"/>
        <v>0</v>
      </c>
      <c r="F39" s="14"/>
      <c r="G39" s="13">
        <f t="shared" si="5"/>
        <v>0</v>
      </c>
      <c r="H39" s="76">
        <f t="shared" si="6"/>
        <v>0</v>
      </c>
      <c r="I39" s="80"/>
    </row>
    <row r="40" spans="1:9" ht="12.75">
      <c r="A40" s="37">
        <f t="shared" si="3"/>
        <v>38</v>
      </c>
      <c r="B40" s="12" t="s">
        <v>217</v>
      </c>
      <c r="C40" s="12">
        <v>100</v>
      </c>
      <c r="D40" s="13"/>
      <c r="E40" s="13">
        <f t="shared" si="4"/>
        <v>0</v>
      </c>
      <c r="F40" s="14"/>
      <c r="G40" s="13">
        <f t="shared" si="5"/>
        <v>0</v>
      </c>
      <c r="H40" s="76">
        <f t="shared" si="6"/>
        <v>0</v>
      </c>
      <c r="I40" s="80"/>
    </row>
    <row r="41" spans="1:9" ht="12.75">
      <c r="A41" s="37">
        <f t="shared" si="3"/>
        <v>39</v>
      </c>
      <c r="B41" s="12" t="s">
        <v>80</v>
      </c>
      <c r="C41" s="12">
        <v>400</v>
      </c>
      <c r="D41" s="13"/>
      <c r="E41" s="13">
        <f t="shared" si="4"/>
        <v>0</v>
      </c>
      <c r="F41" s="14"/>
      <c r="G41" s="13">
        <f t="shared" si="5"/>
        <v>0</v>
      </c>
      <c r="H41" s="76">
        <f t="shared" si="6"/>
        <v>0</v>
      </c>
      <c r="I41" s="80"/>
    </row>
    <row r="42" spans="1:9" ht="12.75">
      <c r="A42" s="37">
        <f t="shared" si="3"/>
        <v>40</v>
      </c>
      <c r="B42" s="16" t="s">
        <v>81</v>
      </c>
      <c r="C42" s="16">
        <v>20</v>
      </c>
      <c r="D42" s="13"/>
      <c r="E42" s="13">
        <f t="shared" si="4"/>
        <v>0</v>
      </c>
      <c r="F42" s="14"/>
      <c r="G42" s="13">
        <f t="shared" si="5"/>
        <v>0</v>
      </c>
      <c r="H42" s="76">
        <f t="shared" si="6"/>
        <v>0</v>
      </c>
      <c r="I42" s="80"/>
    </row>
    <row r="43" spans="1:9" ht="12.75">
      <c r="A43" s="37">
        <f t="shared" si="3"/>
        <v>41</v>
      </c>
      <c r="B43" s="12" t="s">
        <v>128</v>
      </c>
      <c r="C43" s="16">
        <v>500</v>
      </c>
      <c r="D43" s="13"/>
      <c r="E43" s="13">
        <f t="shared" si="4"/>
        <v>0</v>
      </c>
      <c r="F43" s="14"/>
      <c r="G43" s="13">
        <f t="shared" si="5"/>
        <v>0</v>
      </c>
      <c r="H43" s="76">
        <f t="shared" si="6"/>
        <v>0</v>
      </c>
      <c r="I43" s="80"/>
    </row>
    <row r="44" spans="1:9" ht="12.75">
      <c r="A44" s="37">
        <f t="shared" si="3"/>
        <v>42</v>
      </c>
      <c r="B44" s="12" t="s">
        <v>13</v>
      </c>
      <c r="C44" s="12">
        <v>30</v>
      </c>
      <c r="D44" s="13"/>
      <c r="E44" s="13">
        <f t="shared" si="4"/>
        <v>0</v>
      </c>
      <c r="F44" s="14"/>
      <c r="G44" s="13">
        <f t="shared" si="5"/>
        <v>0</v>
      </c>
      <c r="H44" s="76">
        <f t="shared" si="6"/>
        <v>0</v>
      </c>
      <c r="I44" s="80"/>
    </row>
    <row r="45" spans="1:9" ht="12.75">
      <c r="A45" s="37">
        <f t="shared" si="3"/>
        <v>43</v>
      </c>
      <c r="B45" s="15" t="s">
        <v>177</v>
      </c>
      <c r="C45" s="12">
        <v>150</v>
      </c>
      <c r="D45" s="13"/>
      <c r="E45" s="13">
        <f t="shared" si="4"/>
        <v>0</v>
      </c>
      <c r="F45" s="14"/>
      <c r="G45" s="13">
        <f t="shared" si="5"/>
        <v>0</v>
      </c>
      <c r="H45" s="76">
        <f t="shared" si="6"/>
        <v>0</v>
      </c>
      <c r="I45" s="80"/>
    </row>
    <row r="46" spans="1:9" ht="12.75">
      <c r="A46" s="37">
        <f t="shared" si="3"/>
        <v>44</v>
      </c>
      <c r="B46" s="12" t="s">
        <v>176</v>
      </c>
      <c r="C46" s="12">
        <v>20</v>
      </c>
      <c r="D46" s="13"/>
      <c r="E46" s="13">
        <f t="shared" si="4"/>
        <v>0</v>
      </c>
      <c r="F46" s="14"/>
      <c r="G46" s="13">
        <f t="shared" si="5"/>
        <v>0</v>
      </c>
      <c r="H46" s="76">
        <f t="shared" si="6"/>
        <v>0</v>
      </c>
      <c r="I46" s="80"/>
    </row>
    <row r="47" spans="1:9" ht="12.75">
      <c r="A47" s="37">
        <f t="shared" si="3"/>
        <v>45</v>
      </c>
      <c r="B47" s="16" t="s">
        <v>82</v>
      </c>
      <c r="C47" s="16">
        <v>20</v>
      </c>
      <c r="D47" s="13"/>
      <c r="E47" s="13">
        <f t="shared" si="4"/>
        <v>0</v>
      </c>
      <c r="F47" s="14"/>
      <c r="G47" s="13">
        <f t="shared" si="5"/>
        <v>0</v>
      </c>
      <c r="H47" s="76">
        <f t="shared" si="6"/>
        <v>0</v>
      </c>
      <c r="I47" s="80"/>
    </row>
    <row r="48" spans="1:9" ht="12.75">
      <c r="A48" s="37">
        <f t="shared" si="3"/>
        <v>46</v>
      </c>
      <c r="B48" s="16" t="s">
        <v>129</v>
      </c>
      <c r="C48" s="16">
        <v>800</v>
      </c>
      <c r="D48" s="13"/>
      <c r="E48" s="13">
        <f t="shared" si="4"/>
        <v>0</v>
      </c>
      <c r="F48" s="14"/>
      <c r="G48" s="13">
        <f t="shared" si="5"/>
        <v>0</v>
      </c>
      <c r="H48" s="76">
        <f t="shared" si="6"/>
        <v>0</v>
      </c>
      <c r="I48" s="80"/>
    </row>
    <row r="49" spans="1:9" ht="12.75">
      <c r="A49" s="37">
        <f t="shared" si="3"/>
        <v>47</v>
      </c>
      <c r="B49" s="12" t="s">
        <v>83</v>
      </c>
      <c r="C49" s="12">
        <v>20</v>
      </c>
      <c r="D49" s="13"/>
      <c r="E49" s="13">
        <f t="shared" si="4"/>
        <v>0</v>
      </c>
      <c r="F49" s="14"/>
      <c r="G49" s="13">
        <f t="shared" si="5"/>
        <v>0</v>
      </c>
      <c r="H49" s="76">
        <f t="shared" si="6"/>
        <v>0</v>
      </c>
      <c r="I49" s="80"/>
    </row>
    <row r="50" spans="1:9" ht="12.75">
      <c r="A50" s="37">
        <f t="shared" si="3"/>
        <v>48</v>
      </c>
      <c r="B50" s="12" t="s">
        <v>84</v>
      </c>
      <c r="C50" s="12">
        <v>5</v>
      </c>
      <c r="D50" s="13"/>
      <c r="E50" s="13">
        <f t="shared" si="4"/>
        <v>0</v>
      </c>
      <c r="F50" s="14"/>
      <c r="G50" s="13">
        <f t="shared" si="5"/>
        <v>0</v>
      </c>
      <c r="H50" s="76">
        <f t="shared" si="6"/>
        <v>0</v>
      </c>
      <c r="I50" s="80"/>
    </row>
    <row r="51" spans="1:9" ht="12.75">
      <c r="A51" s="37">
        <f t="shared" si="3"/>
        <v>49</v>
      </c>
      <c r="B51" s="12" t="s">
        <v>130</v>
      </c>
      <c r="C51" s="12">
        <v>20</v>
      </c>
      <c r="D51" s="13"/>
      <c r="E51" s="13">
        <f t="shared" si="4"/>
        <v>0</v>
      </c>
      <c r="F51" s="14"/>
      <c r="G51" s="13">
        <f t="shared" si="5"/>
        <v>0</v>
      </c>
      <c r="H51" s="76">
        <f t="shared" si="6"/>
        <v>0</v>
      </c>
      <c r="I51" s="80"/>
    </row>
    <row r="52" spans="1:9" ht="12.75">
      <c r="A52" s="37">
        <f t="shared" si="3"/>
        <v>50</v>
      </c>
      <c r="B52" s="12" t="s">
        <v>131</v>
      </c>
      <c r="C52" s="12">
        <v>800</v>
      </c>
      <c r="D52" s="13"/>
      <c r="E52" s="13">
        <f t="shared" si="4"/>
        <v>0</v>
      </c>
      <c r="F52" s="14"/>
      <c r="G52" s="13">
        <f t="shared" si="5"/>
        <v>0</v>
      </c>
      <c r="H52" s="76">
        <f t="shared" si="6"/>
        <v>0</v>
      </c>
      <c r="I52" s="80"/>
    </row>
    <row r="53" spans="1:9" ht="12.75">
      <c r="A53" s="37">
        <f t="shared" si="3"/>
        <v>51</v>
      </c>
      <c r="B53" s="12" t="s">
        <v>175</v>
      </c>
      <c r="C53" s="12">
        <v>150</v>
      </c>
      <c r="D53" s="13"/>
      <c r="E53" s="13">
        <f t="shared" si="4"/>
        <v>0</v>
      </c>
      <c r="F53" s="14"/>
      <c r="G53" s="13">
        <f t="shared" si="5"/>
        <v>0</v>
      </c>
      <c r="H53" s="76">
        <f t="shared" si="6"/>
        <v>0</v>
      </c>
      <c r="I53" s="80"/>
    </row>
    <row r="54" spans="1:9" ht="12.75">
      <c r="A54" s="37">
        <f t="shared" si="3"/>
        <v>52</v>
      </c>
      <c r="B54" s="12" t="s">
        <v>132</v>
      </c>
      <c r="C54" s="12">
        <v>850</v>
      </c>
      <c r="D54" s="13"/>
      <c r="E54" s="13">
        <f t="shared" si="4"/>
        <v>0</v>
      </c>
      <c r="F54" s="14"/>
      <c r="G54" s="13">
        <f t="shared" si="5"/>
        <v>0</v>
      </c>
      <c r="H54" s="76">
        <f t="shared" si="6"/>
        <v>0</v>
      </c>
      <c r="I54" s="80"/>
    </row>
    <row r="55" spans="1:9" ht="12.75">
      <c r="A55" s="37">
        <f t="shared" si="3"/>
        <v>53</v>
      </c>
      <c r="B55" s="12" t="s">
        <v>174</v>
      </c>
      <c r="C55" s="12">
        <v>100</v>
      </c>
      <c r="D55" s="13"/>
      <c r="E55" s="13">
        <f t="shared" si="4"/>
        <v>0</v>
      </c>
      <c r="F55" s="14"/>
      <c r="G55" s="13">
        <f t="shared" si="5"/>
        <v>0</v>
      </c>
      <c r="H55" s="76">
        <f t="shared" si="6"/>
        <v>0</v>
      </c>
      <c r="I55" s="80"/>
    </row>
    <row r="56" spans="1:9" ht="12.75">
      <c r="A56" s="37">
        <f t="shared" si="3"/>
        <v>54</v>
      </c>
      <c r="B56" s="12" t="s">
        <v>212</v>
      </c>
      <c r="C56" s="12">
        <v>5</v>
      </c>
      <c r="D56" s="13"/>
      <c r="E56" s="13">
        <f aca="true" t="shared" si="7" ref="E56:E63">C56*D56</f>
        <v>0</v>
      </c>
      <c r="F56" s="14"/>
      <c r="G56" s="13">
        <f t="shared" si="5"/>
        <v>0</v>
      </c>
      <c r="H56" s="76">
        <f t="shared" si="6"/>
        <v>0</v>
      </c>
      <c r="I56" s="80"/>
    </row>
    <row r="57" spans="1:9" ht="12.75">
      <c r="A57" s="37">
        <f t="shared" si="3"/>
        <v>55</v>
      </c>
      <c r="B57" s="12" t="s">
        <v>85</v>
      </c>
      <c r="C57" s="12">
        <v>30</v>
      </c>
      <c r="D57" s="13"/>
      <c r="E57" s="13">
        <f t="shared" si="7"/>
        <v>0</v>
      </c>
      <c r="F57" s="14"/>
      <c r="G57" s="13">
        <f t="shared" si="5"/>
        <v>0</v>
      </c>
      <c r="H57" s="76">
        <f t="shared" si="6"/>
        <v>0</v>
      </c>
      <c r="I57" s="80"/>
    </row>
    <row r="58" spans="1:9" ht="12.75">
      <c r="A58" s="37">
        <f>A57+1</f>
        <v>56</v>
      </c>
      <c r="B58" s="12" t="s">
        <v>86</v>
      </c>
      <c r="C58" s="12">
        <v>50</v>
      </c>
      <c r="D58" s="13"/>
      <c r="E58" s="13">
        <f t="shared" si="7"/>
        <v>0</v>
      </c>
      <c r="F58" s="14"/>
      <c r="G58" s="13">
        <f t="shared" si="5"/>
        <v>0</v>
      </c>
      <c r="H58" s="76">
        <f t="shared" si="6"/>
        <v>0</v>
      </c>
      <c r="I58" s="80"/>
    </row>
    <row r="59" spans="1:9" ht="12.75">
      <c r="A59" s="37">
        <f t="shared" si="3"/>
        <v>57</v>
      </c>
      <c r="B59" s="12" t="s">
        <v>133</v>
      </c>
      <c r="C59" s="12">
        <v>50</v>
      </c>
      <c r="D59" s="13"/>
      <c r="E59" s="13">
        <f t="shared" si="7"/>
        <v>0</v>
      </c>
      <c r="F59" s="14"/>
      <c r="G59" s="13">
        <f t="shared" si="5"/>
        <v>0</v>
      </c>
      <c r="H59" s="76">
        <f t="shared" si="6"/>
        <v>0</v>
      </c>
      <c r="I59" s="80"/>
    </row>
    <row r="60" spans="1:9" ht="12.75">
      <c r="A60" s="37">
        <f t="shared" si="3"/>
        <v>58</v>
      </c>
      <c r="B60" s="12" t="s">
        <v>87</v>
      </c>
      <c r="C60" s="12">
        <v>80</v>
      </c>
      <c r="D60" s="13"/>
      <c r="E60" s="13">
        <f t="shared" si="7"/>
        <v>0</v>
      </c>
      <c r="F60" s="14"/>
      <c r="G60" s="13">
        <f t="shared" si="5"/>
        <v>0</v>
      </c>
      <c r="H60" s="76">
        <f t="shared" si="6"/>
        <v>0</v>
      </c>
      <c r="I60" s="80"/>
    </row>
    <row r="61" spans="1:9" ht="12.75">
      <c r="A61" s="37">
        <f t="shared" si="3"/>
        <v>59</v>
      </c>
      <c r="B61" s="12" t="s">
        <v>183</v>
      </c>
      <c r="C61" s="15">
        <v>80</v>
      </c>
      <c r="D61" s="13"/>
      <c r="E61" s="13">
        <f t="shared" si="7"/>
        <v>0</v>
      </c>
      <c r="F61" s="14"/>
      <c r="G61" s="13">
        <f t="shared" si="5"/>
        <v>0</v>
      </c>
      <c r="H61" s="76">
        <f t="shared" si="6"/>
        <v>0</v>
      </c>
      <c r="I61" s="80"/>
    </row>
    <row r="62" spans="1:9" ht="12.75">
      <c r="A62" s="37">
        <f t="shared" si="3"/>
        <v>60</v>
      </c>
      <c r="B62" s="12" t="s">
        <v>171</v>
      </c>
      <c r="C62" s="12">
        <v>30</v>
      </c>
      <c r="D62" s="13"/>
      <c r="E62" s="13">
        <f t="shared" si="7"/>
        <v>0</v>
      </c>
      <c r="F62" s="14"/>
      <c r="G62" s="13">
        <f t="shared" si="5"/>
        <v>0</v>
      </c>
      <c r="H62" s="76">
        <f t="shared" si="6"/>
        <v>0</v>
      </c>
      <c r="I62" s="80"/>
    </row>
    <row r="63" spans="1:9" ht="12.75">
      <c r="A63" s="37">
        <f t="shared" si="3"/>
        <v>61</v>
      </c>
      <c r="B63" s="12" t="s">
        <v>14</v>
      </c>
      <c r="C63" s="15">
        <v>1000</v>
      </c>
      <c r="D63" s="13"/>
      <c r="E63" s="13">
        <f t="shared" si="7"/>
        <v>0</v>
      </c>
      <c r="F63" s="14"/>
      <c r="G63" s="13">
        <f t="shared" si="5"/>
        <v>0</v>
      </c>
      <c r="H63" s="76">
        <f t="shared" si="6"/>
        <v>0</v>
      </c>
      <c r="I63" s="80"/>
    </row>
    <row r="64" spans="1:9" ht="12.75">
      <c r="A64" s="37">
        <f t="shared" si="3"/>
        <v>62</v>
      </c>
      <c r="B64" s="12" t="s">
        <v>88</v>
      </c>
      <c r="C64" s="12">
        <v>10</v>
      </c>
      <c r="D64" s="13"/>
      <c r="E64" s="13">
        <f>C64*D64</f>
        <v>0</v>
      </c>
      <c r="F64" s="14"/>
      <c r="G64" s="13">
        <f t="shared" si="5"/>
        <v>0</v>
      </c>
      <c r="H64" s="76">
        <f t="shared" si="6"/>
        <v>0</v>
      </c>
      <c r="I64" s="80"/>
    </row>
    <row r="65" spans="1:9" ht="12.75">
      <c r="A65" s="37">
        <f t="shared" si="3"/>
        <v>63</v>
      </c>
      <c r="B65" s="12" t="s">
        <v>89</v>
      </c>
      <c r="C65" s="12">
        <v>5</v>
      </c>
      <c r="D65" s="13"/>
      <c r="E65" s="13">
        <f>C65*D65</f>
        <v>0</v>
      </c>
      <c r="F65" s="14"/>
      <c r="G65" s="13">
        <f t="shared" si="5"/>
        <v>0</v>
      </c>
      <c r="H65" s="76">
        <f t="shared" si="6"/>
        <v>0</v>
      </c>
      <c r="I65" s="80"/>
    </row>
    <row r="66" spans="1:9" ht="12.75">
      <c r="A66" s="37">
        <f t="shared" si="3"/>
        <v>64</v>
      </c>
      <c r="B66" s="12" t="s">
        <v>15</v>
      </c>
      <c r="C66" s="12">
        <v>800</v>
      </c>
      <c r="D66" s="13"/>
      <c r="E66" s="13">
        <f>C66*D66</f>
        <v>0</v>
      </c>
      <c r="F66" s="14"/>
      <c r="G66" s="13">
        <f t="shared" si="5"/>
        <v>0</v>
      </c>
      <c r="H66" s="76">
        <f t="shared" si="6"/>
        <v>0</v>
      </c>
      <c r="I66" s="80"/>
    </row>
    <row r="67" spans="1:9" ht="12.75">
      <c r="A67" s="37">
        <f t="shared" si="3"/>
        <v>65</v>
      </c>
      <c r="B67" s="12" t="s">
        <v>90</v>
      </c>
      <c r="C67" s="12">
        <v>10</v>
      </c>
      <c r="D67" s="13"/>
      <c r="E67" s="13">
        <f>C67*D67</f>
        <v>0</v>
      </c>
      <c r="F67" s="14"/>
      <c r="G67" s="13">
        <f>E67*F67</f>
        <v>0</v>
      </c>
      <c r="H67" s="76">
        <f>E67+G67</f>
        <v>0</v>
      </c>
      <c r="I67" s="80"/>
    </row>
    <row r="68" spans="1:9" ht="13.5" thickBot="1">
      <c r="A68" s="38">
        <f t="shared" si="3"/>
        <v>66</v>
      </c>
      <c r="B68" s="39" t="s">
        <v>16</v>
      </c>
      <c r="C68" s="39">
        <v>30</v>
      </c>
      <c r="D68" s="35"/>
      <c r="E68" s="35">
        <f>C68*D68</f>
        <v>0</v>
      </c>
      <c r="F68" s="36"/>
      <c r="G68" s="35">
        <f>E68*F68</f>
        <v>0</v>
      </c>
      <c r="H68" s="77">
        <f>E68+G68</f>
        <v>0</v>
      </c>
      <c r="I68" s="81"/>
    </row>
    <row r="69" spans="1:9" ht="13.5" thickBot="1">
      <c r="A69" s="24"/>
      <c r="D69" s="18" t="s">
        <v>6</v>
      </c>
      <c r="E69" s="19">
        <f>SUM(E3:E68)</f>
        <v>0</v>
      </c>
      <c r="F69" s="20"/>
      <c r="G69" s="19">
        <f>SUM(G3:G68)</f>
        <v>0</v>
      </c>
      <c r="H69" s="21">
        <f>SUM(H3:H68)</f>
        <v>0</v>
      </c>
      <c r="I69" s="73"/>
    </row>
  </sheetData>
  <sheetProtection/>
  <printOptions/>
  <pageMargins left="0.54" right="0.29" top="0.81" bottom="0.64" header="0.45" footer="0.5"/>
  <pageSetup horizontalDpi="300" verticalDpi="300" orientation="landscape" paperSize="9" r:id="rId1"/>
  <headerFooter alignWithMargins="0">
    <oddHeader xml:space="preserve">&amp;C&amp;"Arial,Pogrubiony"&amp;12PAKIET 2.
  </oddHeader>
    <oddFooter>&amp;R&amp;P z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4.8515625" style="0" customWidth="1"/>
    <col min="2" max="2" width="37.140625" style="0" customWidth="1"/>
    <col min="4" max="4" width="11.140625" style="1" customWidth="1"/>
    <col min="5" max="5" width="15.00390625" style="1" customWidth="1"/>
    <col min="6" max="6" width="11.28125" style="2" customWidth="1"/>
    <col min="7" max="7" width="14.7109375" style="1" customWidth="1"/>
    <col min="8" max="8" width="16.57421875" style="1" customWidth="1"/>
    <col min="9" max="9" width="20.7109375" style="1" customWidth="1"/>
  </cols>
  <sheetData>
    <row r="1" spans="1:9" ht="51">
      <c r="A1" s="27" t="s">
        <v>0</v>
      </c>
      <c r="B1" s="28" t="s">
        <v>1</v>
      </c>
      <c r="C1" s="28" t="s">
        <v>2</v>
      </c>
      <c r="D1" s="29" t="s">
        <v>3</v>
      </c>
      <c r="E1" s="29" t="s">
        <v>4</v>
      </c>
      <c r="F1" s="30" t="s">
        <v>5</v>
      </c>
      <c r="G1" s="29" t="s">
        <v>225</v>
      </c>
      <c r="H1" s="74" t="s">
        <v>226</v>
      </c>
      <c r="I1" s="78" t="s">
        <v>234</v>
      </c>
    </row>
    <row r="2" spans="1:9" s="11" customFormat="1" ht="12.75">
      <c r="A2" s="31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75">
        <v>8</v>
      </c>
      <c r="I2" s="79">
        <v>9</v>
      </c>
    </row>
    <row r="3" spans="1:9" ht="12.75">
      <c r="A3" s="32">
        <v>1</v>
      </c>
      <c r="B3" s="12" t="s">
        <v>134</v>
      </c>
      <c r="C3" s="12">
        <v>500</v>
      </c>
      <c r="D3" s="13"/>
      <c r="E3" s="13">
        <f aca="true" t="shared" si="0" ref="E3:E34">C3*D3</f>
        <v>0</v>
      </c>
      <c r="F3" s="25"/>
      <c r="G3" s="13">
        <f aca="true" t="shared" si="1" ref="G3:G34">E3*F3</f>
        <v>0</v>
      </c>
      <c r="H3" s="76">
        <f aca="true" t="shared" si="2" ref="H3:H34">E3+G3</f>
        <v>0</v>
      </c>
      <c r="I3" s="80"/>
    </row>
    <row r="4" spans="1:9" ht="12.75">
      <c r="A4" s="41">
        <f>A3+1</f>
        <v>2</v>
      </c>
      <c r="B4" s="12" t="s">
        <v>91</v>
      </c>
      <c r="C4" s="12">
        <v>50</v>
      </c>
      <c r="D4" s="13"/>
      <c r="E4" s="13">
        <f t="shared" si="0"/>
        <v>0</v>
      </c>
      <c r="F4" s="25"/>
      <c r="G4" s="13">
        <f t="shared" si="1"/>
        <v>0</v>
      </c>
      <c r="H4" s="76">
        <f t="shared" si="2"/>
        <v>0</v>
      </c>
      <c r="I4" s="80"/>
    </row>
    <row r="5" spans="1:9" ht="12.75">
      <c r="A5" s="41">
        <f aca="true" t="shared" si="3" ref="A5:A68">A4+1</f>
        <v>3</v>
      </c>
      <c r="B5" s="12" t="s">
        <v>135</v>
      </c>
      <c r="C5" s="12">
        <v>5</v>
      </c>
      <c r="D5" s="13"/>
      <c r="E5" s="13">
        <f t="shared" si="0"/>
        <v>0</v>
      </c>
      <c r="F5" s="25"/>
      <c r="G5" s="13">
        <f t="shared" si="1"/>
        <v>0</v>
      </c>
      <c r="H5" s="76">
        <f t="shared" si="2"/>
        <v>0</v>
      </c>
      <c r="I5" s="80"/>
    </row>
    <row r="6" spans="1:9" ht="12.75">
      <c r="A6" s="41">
        <f t="shared" si="3"/>
        <v>4</v>
      </c>
      <c r="B6" s="12" t="s">
        <v>92</v>
      </c>
      <c r="C6" s="12">
        <v>700</v>
      </c>
      <c r="D6" s="13"/>
      <c r="E6" s="13">
        <f t="shared" si="0"/>
        <v>0</v>
      </c>
      <c r="F6" s="25"/>
      <c r="G6" s="13">
        <f t="shared" si="1"/>
        <v>0</v>
      </c>
      <c r="H6" s="76">
        <f t="shared" si="2"/>
        <v>0</v>
      </c>
      <c r="I6" s="80"/>
    </row>
    <row r="7" spans="1:9" ht="12.75">
      <c r="A7" s="41">
        <f t="shared" si="3"/>
        <v>5</v>
      </c>
      <c r="B7" s="12" t="s">
        <v>136</v>
      </c>
      <c r="C7" s="12">
        <v>450</v>
      </c>
      <c r="D7" s="13"/>
      <c r="E7" s="13">
        <f t="shared" si="0"/>
        <v>0</v>
      </c>
      <c r="F7" s="25"/>
      <c r="G7" s="13">
        <f t="shared" si="1"/>
        <v>0</v>
      </c>
      <c r="H7" s="76">
        <f t="shared" si="2"/>
        <v>0</v>
      </c>
      <c r="I7" s="80"/>
    </row>
    <row r="8" spans="1:9" ht="12.75">
      <c r="A8" s="41">
        <f t="shared" si="3"/>
        <v>6</v>
      </c>
      <c r="B8" s="12" t="s">
        <v>137</v>
      </c>
      <c r="C8" s="12">
        <v>250</v>
      </c>
      <c r="D8" s="13"/>
      <c r="E8" s="13">
        <f t="shared" si="0"/>
        <v>0</v>
      </c>
      <c r="F8" s="25"/>
      <c r="G8" s="13">
        <f t="shared" si="1"/>
        <v>0</v>
      </c>
      <c r="H8" s="76">
        <f t="shared" si="2"/>
        <v>0</v>
      </c>
      <c r="I8" s="80"/>
    </row>
    <row r="9" spans="1:9" ht="12.75">
      <c r="A9" s="41">
        <f t="shared" si="3"/>
        <v>7</v>
      </c>
      <c r="B9" s="12" t="s">
        <v>138</v>
      </c>
      <c r="C9" s="12">
        <v>400</v>
      </c>
      <c r="D9" s="13"/>
      <c r="E9" s="13">
        <f t="shared" si="0"/>
        <v>0</v>
      </c>
      <c r="F9" s="25"/>
      <c r="G9" s="13">
        <f t="shared" si="1"/>
        <v>0</v>
      </c>
      <c r="H9" s="76">
        <f t="shared" si="2"/>
        <v>0</v>
      </c>
      <c r="I9" s="80"/>
    </row>
    <row r="10" spans="1:9" ht="12.75">
      <c r="A10" s="41">
        <f t="shared" si="3"/>
        <v>8</v>
      </c>
      <c r="B10" s="12" t="s">
        <v>139</v>
      </c>
      <c r="C10" s="12">
        <v>300</v>
      </c>
      <c r="D10" s="13"/>
      <c r="E10" s="13">
        <f t="shared" si="0"/>
        <v>0</v>
      </c>
      <c r="F10" s="25"/>
      <c r="G10" s="13">
        <f t="shared" si="1"/>
        <v>0</v>
      </c>
      <c r="H10" s="76">
        <f t="shared" si="2"/>
        <v>0</v>
      </c>
      <c r="I10" s="80"/>
    </row>
    <row r="11" spans="1:9" ht="12.75">
      <c r="A11" s="41">
        <f t="shared" si="3"/>
        <v>9</v>
      </c>
      <c r="B11" s="12" t="s">
        <v>140</v>
      </c>
      <c r="C11" s="12">
        <v>500</v>
      </c>
      <c r="D11" s="13"/>
      <c r="E11" s="13">
        <f t="shared" si="0"/>
        <v>0</v>
      </c>
      <c r="F11" s="25"/>
      <c r="G11" s="13">
        <f t="shared" si="1"/>
        <v>0</v>
      </c>
      <c r="H11" s="76">
        <f t="shared" si="2"/>
        <v>0</v>
      </c>
      <c r="I11" s="80"/>
    </row>
    <row r="12" spans="1:9" ht="12.75">
      <c r="A12" s="41">
        <f t="shared" si="3"/>
        <v>10</v>
      </c>
      <c r="B12" s="12" t="s">
        <v>190</v>
      </c>
      <c r="C12" s="12">
        <v>1000</v>
      </c>
      <c r="D12" s="13"/>
      <c r="E12" s="13">
        <f t="shared" si="0"/>
        <v>0</v>
      </c>
      <c r="F12" s="25"/>
      <c r="G12" s="13">
        <f t="shared" si="1"/>
        <v>0</v>
      </c>
      <c r="H12" s="76">
        <f t="shared" si="2"/>
        <v>0</v>
      </c>
      <c r="I12" s="80"/>
    </row>
    <row r="13" spans="1:9" ht="12.75">
      <c r="A13" s="41">
        <f t="shared" si="3"/>
        <v>11</v>
      </c>
      <c r="B13" s="12" t="s">
        <v>141</v>
      </c>
      <c r="C13" s="12">
        <v>20</v>
      </c>
      <c r="D13" s="13"/>
      <c r="E13" s="13">
        <f t="shared" si="0"/>
        <v>0</v>
      </c>
      <c r="F13" s="25"/>
      <c r="G13" s="13">
        <f t="shared" si="1"/>
        <v>0</v>
      </c>
      <c r="H13" s="76">
        <f t="shared" si="2"/>
        <v>0</v>
      </c>
      <c r="I13" s="80"/>
    </row>
    <row r="14" spans="1:9" ht="12.75">
      <c r="A14" s="41">
        <f t="shared" si="3"/>
        <v>12</v>
      </c>
      <c r="B14" s="12" t="s">
        <v>142</v>
      </c>
      <c r="C14" s="12">
        <v>600</v>
      </c>
      <c r="D14" s="13"/>
      <c r="E14" s="13">
        <f t="shared" si="0"/>
        <v>0</v>
      </c>
      <c r="F14" s="25"/>
      <c r="G14" s="13">
        <f t="shared" si="1"/>
        <v>0</v>
      </c>
      <c r="H14" s="76">
        <f t="shared" si="2"/>
        <v>0</v>
      </c>
      <c r="I14" s="80"/>
    </row>
    <row r="15" spans="1:9" ht="12.75">
      <c r="A15" s="41">
        <f t="shared" si="3"/>
        <v>13</v>
      </c>
      <c r="B15" s="12" t="s">
        <v>143</v>
      </c>
      <c r="C15" s="12">
        <v>600</v>
      </c>
      <c r="D15" s="13"/>
      <c r="E15" s="13">
        <f t="shared" si="0"/>
        <v>0</v>
      </c>
      <c r="F15" s="25"/>
      <c r="G15" s="13">
        <f t="shared" si="1"/>
        <v>0</v>
      </c>
      <c r="H15" s="76">
        <f t="shared" si="2"/>
        <v>0</v>
      </c>
      <c r="I15" s="80"/>
    </row>
    <row r="16" spans="1:9" ht="12.75">
      <c r="A16" s="41">
        <f t="shared" si="3"/>
        <v>14</v>
      </c>
      <c r="B16" s="12" t="s">
        <v>93</v>
      </c>
      <c r="C16" s="12">
        <v>80</v>
      </c>
      <c r="D16" s="13"/>
      <c r="E16" s="13">
        <f t="shared" si="0"/>
        <v>0</v>
      </c>
      <c r="F16" s="25"/>
      <c r="G16" s="13">
        <f t="shared" si="1"/>
        <v>0</v>
      </c>
      <c r="H16" s="76">
        <f t="shared" si="2"/>
        <v>0</v>
      </c>
      <c r="I16" s="80"/>
    </row>
    <row r="17" spans="1:9" ht="12.75">
      <c r="A17" s="41">
        <f t="shared" si="3"/>
        <v>15</v>
      </c>
      <c r="B17" s="12" t="s">
        <v>94</v>
      </c>
      <c r="C17" s="12">
        <v>100</v>
      </c>
      <c r="D17" s="13"/>
      <c r="E17" s="13">
        <f t="shared" si="0"/>
        <v>0</v>
      </c>
      <c r="F17" s="25"/>
      <c r="G17" s="13">
        <f t="shared" si="1"/>
        <v>0</v>
      </c>
      <c r="H17" s="76">
        <f t="shared" si="2"/>
        <v>0</v>
      </c>
      <c r="I17" s="80"/>
    </row>
    <row r="18" spans="1:9" ht="12.75">
      <c r="A18" s="41">
        <f t="shared" si="3"/>
        <v>16</v>
      </c>
      <c r="B18" s="12" t="s">
        <v>182</v>
      </c>
      <c r="C18" s="12">
        <v>1200</v>
      </c>
      <c r="D18" s="13"/>
      <c r="E18" s="13">
        <f t="shared" si="0"/>
        <v>0</v>
      </c>
      <c r="F18" s="25"/>
      <c r="G18" s="13">
        <f t="shared" si="1"/>
        <v>0</v>
      </c>
      <c r="H18" s="76">
        <f t="shared" si="2"/>
        <v>0</v>
      </c>
      <c r="I18" s="80"/>
    </row>
    <row r="19" spans="1:9" ht="12.75">
      <c r="A19" s="41">
        <f t="shared" si="3"/>
        <v>17</v>
      </c>
      <c r="B19" s="12" t="s">
        <v>144</v>
      </c>
      <c r="C19" s="12">
        <v>1000</v>
      </c>
      <c r="D19" s="13"/>
      <c r="E19" s="13">
        <f t="shared" si="0"/>
        <v>0</v>
      </c>
      <c r="F19" s="25"/>
      <c r="G19" s="13">
        <f t="shared" si="1"/>
        <v>0</v>
      </c>
      <c r="H19" s="76">
        <f t="shared" si="2"/>
        <v>0</v>
      </c>
      <c r="I19" s="80"/>
    </row>
    <row r="20" spans="1:9" ht="12.75">
      <c r="A20" s="41">
        <f t="shared" si="3"/>
        <v>18</v>
      </c>
      <c r="B20" s="12" t="s">
        <v>96</v>
      </c>
      <c r="C20" s="12">
        <v>600</v>
      </c>
      <c r="D20" s="13"/>
      <c r="E20" s="13">
        <f t="shared" si="0"/>
        <v>0</v>
      </c>
      <c r="F20" s="25"/>
      <c r="G20" s="13">
        <f t="shared" si="1"/>
        <v>0</v>
      </c>
      <c r="H20" s="76">
        <f t="shared" si="2"/>
        <v>0</v>
      </c>
      <c r="I20" s="80"/>
    </row>
    <row r="21" spans="1:9" ht="12.75">
      <c r="A21" s="41">
        <f t="shared" si="3"/>
        <v>19</v>
      </c>
      <c r="B21" s="12" t="s">
        <v>145</v>
      </c>
      <c r="C21" s="12">
        <v>600</v>
      </c>
      <c r="D21" s="13"/>
      <c r="E21" s="13">
        <f t="shared" si="0"/>
        <v>0</v>
      </c>
      <c r="F21" s="25"/>
      <c r="G21" s="13">
        <f t="shared" si="1"/>
        <v>0</v>
      </c>
      <c r="H21" s="76">
        <f t="shared" si="2"/>
        <v>0</v>
      </c>
      <c r="I21" s="80"/>
    </row>
    <row r="22" spans="1:9" ht="12.75">
      <c r="A22" s="41">
        <f t="shared" si="3"/>
        <v>20</v>
      </c>
      <c r="B22" s="12" t="s">
        <v>97</v>
      </c>
      <c r="C22" s="12">
        <v>300</v>
      </c>
      <c r="D22" s="13"/>
      <c r="E22" s="13">
        <f t="shared" si="0"/>
        <v>0</v>
      </c>
      <c r="F22" s="25"/>
      <c r="G22" s="13">
        <f t="shared" si="1"/>
        <v>0</v>
      </c>
      <c r="H22" s="76">
        <f t="shared" si="2"/>
        <v>0</v>
      </c>
      <c r="I22" s="80"/>
    </row>
    <row r="23" spans="1:9" ht="12.75">
      <c r="A23" s="41">
        <f t="shared" si="3"/>
        <v>21</v>
      </c>
      <c r="B23" s="12" t="s">
        <v>189</v>
      </c>
      <c r="C23" s="12">
        <v>100</v>
      </c>
      <c r="D23" s="13"/>
      <c r="E23" s="13">
        <f t="shared" si="0"/>
        <v>0</v>
      </c>
      <c r="F23" s="25"/>
      <c r="G23" s="13">
        <f t="shared" si="1"/>
        <v>0</v>
      </c>
      <c r="H23" s="76">
        <f t="shared" si="2"/>
        <v>0</v>
      </c>
      <c r="I23" s="80"/>
    </row>
    <row r="24" spans="1:9" ht="12.75">
      <c r="A24" s="41">
        <f t="shared" si="3"/>
        <v>22</v>
      </c>
      <c r="B24" s="12" t="s">
        <v>95</v>
      </c>
      <c r="C24" s="12">
        <v>1200</v>
      </c>
      <c r="D24" s="13"/>
      <c r="E24" s="13">
        <f t="shared" si="0"/>
        <v>0</v>
      </c>
      <c r="F24" s="25"/>
      <c r="G24" s="13">
        <f t="shared" si="1"/>
        <v>0</v>
      </c>
      <c r="H24" s="76">
        <f t="shared" si="2"/>
        <v>0</v>
      </c>
      <c r="I24" s="80"/>
    </row>
    <row r="25" spans="1:9" ht="12.75">
      <c r="A25" s="41">
        <f t="shared" si="3"/>
        <v>23</v>
      </c>
      <c r="B25" s="12" t="s">
        <v>98</v>
      </c>
      <c r="C25" s="12">
        <v>50</v>
      </c>
      <c r="D25" s="13"/>
      <c r="E25" s="13">
        <f t="shared" si="0"/>
        <v>0</v>
      </c>
      <c r="F25" s="25"/>
      <c r="G25" s="13">
        <f t="shared" si="1"/>
        <v>0</v>
      </c>
      <c r="H25" s="76">
        <f t="shared" si="2"/>
        <v>0</v>
      </c>
      <c r="I25" s="80"/>
    </row>
    <row r="26" spans="1:9" ht="12.75">
      <c r="A26" s="41">
        <f t="shared" si="3"/>
        <v>24</v>
      </c>
      <c r="B26" s="12" t="s">
        <v>99</v>
      </c>
      <c r="C26" s="12">
        <v>20</v>
      </c>
      <c r="D26" s="13"/>
      <c r="E26" s="13">
        <f t="shared" si="0"/>
        <v>0</v>
      </c>
      <c r="F26" s="25"/>
      <c r="G26" s="13">
        <f t="shared" si="1"/>
        <v>0</v>
      </c>
      <c r="H26" s="76">
        <f t="shared" si="2"/>
        <v>0</v>
      </c>
      <c r="I26" s="80"/>
    </row>
    <row r="27" spans="1:9" ht="12.75">
      <c r="A27" s="41">
        <f t="shared" si="3"/>
        <v>25</v>
      </c>
      <c r="B27" s="12" t="s">
        <v>100</v>
      </c>
      <c r="C27" s="12">
        <v>200</v>
      </c>
      <c r="D27" s="13"/>
      <c r="E27" s="13">
        <f t="shared" si="0"/>
        <v>0</v>
      </c>
      <c r="F27" s="25"/>
      <c r="G27" s="13">
        <f t="shared" si="1"/>
        <v>0</v>
      </c>
      <c r="H27" s="76">
        <f t="shared" si="2"/>
        <v>0</v>
      </c>
      <c r="I27" s="80"/>
    </row>
    <row r="28" spans="1:9" ht="12.75">
      <c r="A28" s="41">
        <f t="shared" si="3"/>
        <v>26</v>
      </c>
      <c r="B28" s="16" t="s">
        <v>101</v>
      </c>
      <c r="C28" s="16">
        <v>300</v>
      </c>
      <c r="D28" s="13"/>
      <c r="E28" s="13">
        <f t="shared" si="0"/>
        <v>0</v>
      </c>
      <c r="F28" s="25"/>
      <c r="G28" s="13">
        <f t="shared" si="1"/>
        <v>0</v>
      </c>
      <c r="H28" s="76">
        <f t="shared" si="2"/>
        <v>0</v>
      </c>
      <c r="I28" s="80"/>
    </row>
    <row r="29" spans="1:9" ht="12.75">
      <c r="A29" s="41">
        <f t="shared" si="3"/>
        <v>27</v>
      </c>
      <c r="B29" s="16" t="s">
        <v>146</v>
      </c>
      <c r="C29" s="16">
        <v>15</v>
      </c>
      <c r="D29" s="13"/>
      <c r="E29" s="13">
        <f t="shared" si="0"/>
        <v>0</v>
      </c>
      <c r="F29" s="25"/>
      <c r="G29" s="13">
        <f t="shared" si="1"/>
        <v>0</v>
      </c>
      <c r="H29" s="76">
        <f t="shared" si="2"/>
        <v>0</v>
      </c>
      <c r="I29" s="80"/>
    </row>
    <row r="30" spans="1:9" ht="12.75">
      <c r="A30" s="41">
        <f t="shared" si="3"/>
        <v>28</v>
      </c>
      <c r="B30" s="12" t="s">
        <v>102</v>
      </c>
      <c r="C30" s="12">
        <v>800</v>
      </c>
      <c r="D30" s="13"/>
      <c r="E30" s="13">
        <f t="shared" si="0"/>
        <v>0</v>
      </c>
      <c r="F30" s="25"/>
      <c r="G30" s="13">
        <f t="shared" si="1"/>
        <v>0</v>
      </c>
      <c r="H30" s="76">
        <f t="shared" si="2"/>
        <v>0</v>
      </c>
      <c r="I30" s="80"/>
    </row>
    <row r="31" spans="1:9" ht="12.75">
      <c r="A31" s="41">
        <f t="shared" si="3"/>
        <v>29</v>
      </c>
      <c r="B31" s="16" t="s">
        <v>103</v>
      </c>
      <c r="C31" s="16">
        <v>800</v>
      </c>
      <c r="D31" s="13"/>
      <c r="E31" s="13">
        <f t="shared" si="0"/>
        <v>0</v>
      </c>
      <c r="F31" s="25"/>
      <c r="G31" s="13">
        <f t="shared" si="1"/>
        <v>0</v>
      </c>
      <c r="H31" s="76">
        <f t="shared" si="2"/>
        <v>0</v>
      </c>
      <c r="I31" s="80"/>
    </row>
    <row r="32" spans="1:9" ht="12.75">
      <c r="A32" s="41">
        <f t="shared" si="3"/>
        <v>30</v>
      </c>
      <c r="B32" s="12" t="s">
        <v>104</v>
      </c>
      <c r="C32" s="12">
        <v>800</v>
      </c>
      <c r="D32" s="13"/>
      <c r="E32" s="13">
        <f t="shared" si="0"/>
        <v>0</v>
      </c>
      <c r="F32" s="25"/>
      <c r="G32" s="13">
        <f t="shared" si="1"/>
        <v>0</v>
      </c>
      <c r="H32" s="76">
        <f t="shared" si="2"/>
        <v>0</v>
      </c>
      <c r="I32" s="80"/>
    </row>
    <row r="33" spans="1:9" ht="12.75">
      <c r="A33" s="41">
        <f t="shared" si="3"/>
        <v>31</v>
      </c>
      <c r="B33" s="12" t="s">
        <v>105</v>
      </c>
      <c r="C33" s="12">
        <v>400</v>
      </c>
      <c r="D33" s="13"/>
      <c r="E33" s="13">
        <f t="shared" si="0"/>
        <v>0</v>
      </c>
      <c r="F33" s="25"/>
      <c r="G33" s="13">
        <f t="shared" si="1"/>
        <v>0</v>
      </c>
      <c r="H33" s="76">
        <f t="shared" si="2"/>
        <v>0</v>
      </c>
      <c r="I33" s="80"/>
    </row>
    <row r="34" spans="1:9" ht="12.75">
      <c r="A34" s="41">
        <f t="shared" si="3"/>
        <v>32</v>
      </c>
      <c r="B34" s="12" t="s">
        <v>147</v>
      </c>
      <c r="C34" s="12">
        <v>200</v>
      </c>
      <c r="D34" s="13"/>
      <c r="E34" s="13">
        <f t="shared" si="0"/>
        <v>0</v>
      </c>
      <c r="F34" s="25"/>
      <c r="G34" s="13">
        <f t="shared" si="1"/>
        <v>0</v>
      </c>
      <c r="H34" s="76">
        <f t="shared" si="2"/>
        <v>0</v>
      </c>
      <c r="I34" s="80"/>
    </row>
    <row r="35" spans="1:9" ht="12.75">
      <c r="A35" s="41">
        <f t="shared" si="3"/>
        <v>33</v>
      </c>
      <c r="B35" s="12" t="s">
        <v>148</v>
      </c>
      <c r="C35" s="12">
        <v>20</v>
      </c>
      <c r="D35" s="13"/>
      <c r="E35" s="13">
        <f aca="true" t="shared" si="4" ref="E35:E66">C35*D35</f>
        <v>0</v>
      </c>
      <c r="F35" s="25"/>
      <c r="G35" s="13">
        <f aca="true" t="shared" si="5" ref="G35:G66">E35*F35</f>
        <v>0</v>
      </c>
      <c r="H35" s="76">
        <f aca="true" t="shared" si="6" ref="H35:H66">E35+G35</f>
        <v>0</v>
      </c>
      <c r="I35" s="80"/>
    </row>
    <row r="36" spans="1:9" ht="12.75">
      <c r="A36" s="41">
        <f t="shared" si="3"/>
        <v>34</v>
      </c>
      <c r="B36" s="57" t="s">
        <v>149</v>
      </c>
      <c r="C36" s="57">
        <v>15</v>
      </c>
      <c r="D36" s="49"/>
      <c r="E36" s="49">
        <f t="shared" si="4"/>
        <v>0</v>
      </c>
      <c r="F36" s="50"/>
      <c r="G36" s="49">
        <f t="shared" si="5"/>
        <v>0</v>
      </c>
      <c r="H36" s="76">
        <f t="shared" si="6"/>
        <v>0</v>
      </c>
      <c r="I36" s="80"/>
    </row>
    <row r="37" spans="1:9" ht="12.75">
      <c r="A37" s="48">
        <f t="shared" si="3"/>
        <v>35</v>
      </c>
      <c r="B37" s="56" t="s">
        <v>150</v>
      </c>
      <c r="C37" s="56">
        <v>15</v>
      </c>
      <c r="D37" s="54"/>
      <c r="E37" s="54">
        <f t="shared" si="4"/>
        <v>0</v>
      </c>
      <c r="F37" s="55"/>
      <c r="G37" s="54">
        <f t="shared" si="5"/>
        <v>0</v>
      </c>
      <c r="H37" s="42">
        <f t="shared" si="6"/>
        <v>0</v>
      </c>
      <c r="I37" s="80"/>
    </row>
    <row r="38" spans="1:9" ht="12.75">
      <c r="A38" s="48">
        <f t="shared" si="3"/>
        <v>36</v>
      </c>
      <c r="B38" s="53" t="s">
        <v>151</v>
      </c>
      <c r="C38" s="53">
        <v>1000</v>
      </c>
      <c r="D38" s="54"/>
      <c r="E38" s="54">
        <f t="shared" si="4"/>
        <v>0</v>
      </c>
      <c r="F38" s="55"/>
      <c r="G38" s="54">
        <f t="shared" si="5"/>
        <v>0</v>
      </c>
      <c r="H38" s="82">
        <f t="shared" si="6"/>
        <v>0</v>
      </c>
      <c r="I38" s="80"/>
    </row>
    <row r="39" spans="1:10" ht="12.75">
      <c r="A39" s="48">
        <f t="shared" si="3"/>
        <v>37</v>
      </c>
      <c r="B39" s="53" t="s">
        <v>152</v>
      </c>
      <c r="C39" s="53">
        <v>300</v>
      </c>
      <c r="D39" s="54"/>
      <c r="E39" s="54">
        <f t="shared" si="4"/>
        <v>0</v>
      </c>
      <c r="F39" s="55"/>
      <c r="G39" s="54">
        <f t="shared" si="5"/>
        <v>0</v>
      </c>
      <c r="H39" s="82">
        <f t="shared" si="6"/>
        <v>0</v>
      </c>
      <c r="I39" s="80"/>
      <c r="J39" s="1"/>
    </row>
    <row r="40" spans="1:9" ht="12.75">
      <c r="A40" s="48">
        <f t="shared" si="3"/>
        <v>38</v>
      </c>
      <c r="B40" s="53" t="s">
        <v>169</v>
      </c>
      <c r="C40" s="53">
        <v>800</v>
      </c>
      <c r="D40" s="54"/>
      <c r="E40" s="54">
        <f t="shared" si="4"/>
        <v>0</v>
      </c>
      <c r="F40" s="55"/>
      <c r="G40" s="54">
        <f t="shared" si="5"/>
        <v>0</v>
      </c>
      <c r="H40" s="82">
        <f t="shared" si="6"/>
        <v>0</v>
      </c>
      <c r="I40" s="80"/>
    </row>
    <row r="41" spans="1:9" ht="12.75">
      <c r="A41" s="48">
        <f t="shared" si="3"/>
        <v>39</v>
      </c>
      <c r="B41" s="53" t="s">
        <v>153</v>
      </c>
      <c r="C41" s="53">
        <v>300</v>
      </c>
      <c r="D41" s="54"/>
      <c r="E41" s="54">
        <f t="shared" si="4"/>
        <v>0</v>
      </c>
      <c r="F41" s="55"/>
      <c r="G41" s="54">
        <f t="shared" si="5"/>
        <v>0</v>
      </c>
      <c r="H41" s="82">
        <f t="shared" si="6"/>
        <v>0</v>
      </c>
      <c r="I41" s="80"/>
    </row>
    <row r="42" spans="1:9" ht="12.75">
      <c r="A42" s="41">
        <f t="shared" si="3"/>
        <v>40</v>
      </c>
      <c r="B42" s="51" t="s">
        <v>220</v>
      </c>
      <c r="C42" s="51">
        <v>5</v>
      </c>
      <c r="D42" s="52"/>
      <c r="E42" s="52">
        <f t="shared" si="4"/>
        <v>0</v>
      </c>
      <c r="F42" s="40"/>
      <c r="G42" s="52">
        <f t="shared" si="5"/>
        <v>0</v>
      </c>
      <c r="H42" s="76">
        <f t="shared" si="6"/>
        <v>0</v>
      </c>
      <c r="I42" s="80"/>
    </row>
    <row r="43" spans="1:9" ht="12.75">
      <c r="A43" s="41">
        <f t="shared" si="3"/>
        <v>41</v>
      </c>
      <c r="B43" s="12" t="s">
        <v>154</v>
      </c>
      <c r="C43" s="12">
        <v>500</v>
      </c>
      <c r="D43" s="13"/>
      <c r="E43" s="13">
        <f t="shared" si="4"/>
        <v>0</v>
      </c>
      <c r="F43" s="25"/>
      <c r="G43" s="13">
        <f t="shared" si="5"/>
        <v>0</v>
      </c>
      <c r="H43" s="76">
        <f t="shared" si="6"/>
        <v>0</v>
      </c>
      <c r="I43" s="80"/>
    </row>
    <row r="44" spans="1:9" ht="12.75">
      <c r="A44" s="41">
        <f t="shared" si="3"/>
        <v>42</v>
      </c>
      <c r="B44" s="12" t="s">
        <v>106</v>
      </c>
      <c r="C44" s="12">
        <v>1200</v>
      </c>
      <c r="D44" s="13"/>
      <c r="E44" s="13">
        <f t="shared" si="4"/>
        <v>0</v>
      </c>
      <c r="F44" s="25"/>
      <c r="G44" s="13">
        <f t="shared" si="5"/>
        <v>0</v>
      </c>
      <c r="H44" s="76">
        <f t="shared" si="6"/>
        <v>0</v>
      </c>
      <c r="I44" s="80"/>
    </row>
    <row r="45" spans="1:9" ht="12.75">
      <c r="A45" s="41">
        <f t="shared" si="3"/>
        <v>43</v>
      </c>
      <c r="B45" s="12" t="s">
        <v>107</v>
      </c>
      <c r="C45" s="12">
        <v>250</v>
      </c>
      <c r="D45" s="13"/>
      <c r="E45" s="13">
        <f t="shared" si="4"/>
        <v>0</v>
      </c>
      <c r="F45" s="25"/>
      <c r="G45" s="13">
        <f t="shared" si="5"/>
        <v>0</v>
      </c>
      <c r="H45" s="76">
        <f t="shared" si="6"/>
        <v>0</v>
      </c>
      <c r="I45" s="80"/>
    </row>
    <row r="46" spans="1:9" ht="12.75">
      <c r="A46" s="41">
        <f t="shared" si="3"/>
        <v>44</v>
      </c>
      <c r="B46" s="12" t="s">
        <v>108</v>
      </c>
      <c r="C46" s="12">
        <v>200</v>
      </c>
      <c r="D46" s="13"/>
      <c r="E46" s="13">
        <f t="shared" si="4"/>
        <v>0</v>
      </c>
      <c r="F46" s="25"/>
      <c r="G46" s="13">
        <f t="shared" si="5"/>
        <v>0</v>
      </c>
      <c r="H46" s="76">
        <f t="shared" si="6"/>
        <v>0</v>
      </c>
      <c r="I46" s="80"/>
    </row>
    <row r="47" spans="1:9" ht="12.75">
      <c r="A47" s="41">
        <f t="shared" si="3"/>
        <v>45</v>
      </c>
      <c r="B47" s="16" t="s">
        <v>109</v>
      </c>
      <c r="C47" s="16">
        <v>200</v>
      </c>
      <c r="D47" s="13"/>
      <c r="E47" s="13">
        <f t="shared" si="4"/>
        <v>0</v>
      </c>
      <c r="F47" s="25"/>
      <c r="G47" s="13">
        <f t="shared" si="5"/>
        <v>0</v>
      </c>
      <c r="H47" s="76">
        <f t="shared" si="6"/>
        <v>0</v>
      </c>
      <c r="I47" s="80"/>
    </row>
    <row r="48" spans="1:9" ht="12.75">
      <c r="A48" s="41">
        <f t="shared" si="3"/>
        <v>46</v>
      </c>
      <c r="B48" s="12" t="s">
        <v>110</v>
      </c>
      <c r="C48" s="12">
        <v>30</v>
      </c>
      <c r="D48" s="13"/>
      <c r="E48" s="13">
        <f t="shared" si="4"/>
        <v>0</v>
      </c>
      <c r="F48" s="25"/>
      <c r="G48" s="13">
        <f t="shared" si="5"/>
        <v>0</v>
      </c>
      <c r="H48" s="76">
        <f t="shared" si="6"/>
        <v>0</v>
      </c>
      <c r="I48" s="80"/>
    </row>
    <row r="49" spans="1:9" ht="12.75">
      <c r="A49" s="41">
        <f t="shared" si="3"/>
        <v>47</v>
      </c>
      <c r="B49" s="12" t="s">
        <v>111</v>
      </c>
      <c r="C49" s="12">
        <v>50</v>
      </c>
      <c r="D49" s="13"/>
      <c r="E49" s="13">
        <f t="shared" si="4"/>
        <v>0</v>
      </c>
      <c r="F49" s="25"/>
      <c r="G49" s="13">
        <f t="shared" si="5"/>
        <v>0</v>
      </c>
      <c r="H49" s="76">
        <f t="shared" si="6"/>
        <v>0</v>
      </c>
      <c r="I49" s="80"/>
    </row>
    <row r="50" spans="1:9" ht="12.75">
      <c r="A50" s="41">
        <f t="shared" si="3"/>
        <v>48</v>
      </c>
      <c r="B50" s="12" t="s">
        <v>112</v>
      </c>
      <c r="C50" s="12">
        <v>60</v>
      </c>
      <c r="D50" s="13"/>
      <c r="E50" s="13">
        <f t="shared" si="4"/>
        <v>0</v>
      </c>
      <c r="F50" s="25"/>
      <c r="G50" s="13">
        <f t="shared" si="5"/>
        <v>0</v>
      </c>
      <c r="H50" s="76">
        <f t="shared" si="6"/>
        <v>0</v>
      </c>
      <c r="I50" s="80"/>
    </row>
    <row r="51" spans="1:9" ht="12.75">
      <c r="A51" s="41">
        <f t="shared" si="3"/>
        <v>49</v>
      </c>
      <c r="B51" s="12" t="s">
        <v>121</v>
      </c>
      <c r="C51" s="12">
        <v>20</v>
      </c>
      <c r="D51" s="13"/>
      <c r="E51" s="13">
        <f t="shared" si="4"/>
        <v>0</v>
      </c>
      <c r="F51" s="25"/>
      <c r="G51" s="13">
        <f t="shared" si="5"/>
        <v>0</v>
      </c>
      <c r="H51" s="76">
        <f t="shared" si="6"/>
        <v>0</v>
      </c>
      <c r="I51" s="80"/>
    </row>
    <row r="52" spans="1:9" ht="12.75">
      <c r="A52" s="41">
        <f t="shared" si="3"/>
        <v>50</v>
      </c>
      <c r="B52" s="12" t="s">
        <v>113</v>
      </c>
      <c r="C52" s="12">
        <v>200</v>
      </c>
      <c r="D52" s="13"/>
      <c r="E52" s="13">
        <f t="shared" si="4"/>
        <v>0</v>
      </c>
      <c r="F52" s="25"/>
      <c r="G52" s="13">
        <f t="shared" si="5"/>
        <v>0</v>
      </c>
      <c r="H52" s="76">
        <f t="shared" si="6"/>
        <v>0</v>
      </c>
      <c r="I52" s="80"/>
    </row>
    <row r="53" spans="1:9" ht="12.75">
      <c r="A53" s="41">
        <f t="shared" si="3"/>
        <v>51</v>
      </c>
      <c r="B53" s="12" t="s">
        <v>155</v>
      </c>
      <c r="C53" s="12">
        <v>600</v>
      </c>
      <c r="D53" s="13"/>
      <c r="E53" s="13">
        <f t="shared" si="4"/>
        <v>0</v>
      </c>
      <c r="F53" s="25"/>
      <c r="G53" s="13">
        <f t="shared" si="5"/>
        <v>0</v>
      </c>
      <c r="H53" s="76">
        <f t="shared" si="6"/>
        <v>0</v>
      </c>
      <c r="I53" s="80"/>
    </row>
    <row r="54" spans="1:9" ht="12.75">
      <c r="A54" s="41">
        <f t="shared" si="3"/>
        <v>52</v>
      </c>
      <c r="B54" s="12" t="s">
        <v>114</v>
      </c>
      <c r="C54" s="12">
        <v>60</v>
      </c>
      <c r="D54" s="13"/>
      <c r="E54" s="13">
        <f t="shared" si="4"/>
        <v>0</v>
      </c>
      <c r="F54" s="25"/>
      <c r="G54" s="13">
        <f t="shared" si="5"/>
        <v>0</v>
      </c>
      <c r="H54" s="76">
        <f t="shared" si="6"/>
        <v>0</v>
      </c>
      <c r="I54" s="80"/>
    </row>
    <row r="55" spans="1:9" ht="12.75">
      <c r="A55" s="41">
        <f t="shared" si="3"/>
        <v>53</v>
      </c>
      <c r="B55" s="12" t="s">
        <v>156</v>
      </c>
      <c r="C55" s="12">
        <v>40</v>
      </c>
      <c r="D55" s="13"/>
      <c r="E55" s="13">
        <f t="shared" si="4"/>
        <v>0</v>
      </c>
      <c r="F55" s="25"/>
      <c r="G55" s="13">
        <f t="shared" si="5"/>
        <v>0</v>
      </c>
      <c r="H55" s="76">
        <f t="shared" si="6"/>
        <v>0</v>
      </c>
      <c r="I55" s="80"/>
    </row>
    <row r="56" spans="1:9" ht="12.75">
      <c r="A56" s="41">
        <f t="shared" si="3"/>
        <v>54</v>
      </c>
      <c r="B56" s="12" t="s">
        <v>115</v>
      </c>
      <c r="C56" s="12">
        <v>350</v>
      </c>
      <c r="D56" s="13"/>
      <c r="E56" s="13">
        <f t="shared" si="4"/>
        <v>0</v>
      </c>
      <c r="F56" s="25"/>
      <c r="G56" s="13">
        <f t="shared" si="5"/>
        <v>0</v>
      </c>
      <c r="H56" s="76">
        <f t="shared" si="6"/>
        <v>0</v>
      </c>
      <c r="I56" s="80"/>
    </row>
    <row r="57" spans="1:9" ht="12.75">
      <c r="A57" s="41">
        <f t="shared" si="3"/>
        <v>55</v>
      </c>
      <c r="B57" s="12" t="s">
        <v>116</v>
      </c>
      <c r="C57" s="12">
        <v>80</v>
      </c>
      <c r="D57" s="13"/>
      <c r="E57" s="13">
        <f t="shared" si="4"/>
        <v>0</v>
      </c>
      <c r="F57" s="25"/>
      <c r="G57" s="13">
        <f t="shared" si="5"/>
        <v>0</v>
      </c>
      <c r="H57" s="76">
        <f t="shared" si="6"/>
        <v>0</v>
      </c>
      <c r="I57" s="80"/>
    </row>
    <row r="58" spans="1:9" ht="12.75">
      <c r="A58" s="41">
        <f t="shared" si="3"/>
        <v>56</v>
      </c>
      <c r="B58" s="12" t="s">
        <v>117</v>
      </c>
      <c r="C58" s="12">
        <v>80</v>
      </c>
      <c r="D58" s="13"/>
      <c r="E58" s="13">
        <f t="shared" si="4"/>
        <v>0</v>
      </c>
      <c r="F58" s="25"/>
      <c r="G58" s="13">
        <f t="shared" si="5"/>
        <v>0</v>
      </c>
      <c r="H58" s="76">
        <f t="shared" si="6"/>
        <v>0</v>
      </c>
      <c r="I58" s="80"/>
    </row>
    <row r="59" spans="1:9" ht="12.75">
      <c r="A59" s="41">
        <f t="shared" si="3"/>
        <v>57</v>
      </c>
      <c r="B59" s="12" t="s">
        <v>118</v>
      </c>
      <c r="C59" s="12">
        <v>30</v>
      </c>
      <c r="D59" s="13"/>
      <c r="E59" s="13">
        <f t="shared" si="4"/>
        <v>0</v>
      </c>
      <c r="F59" s="25"/>
      <c r="G59" s="13">
        <f t="shared" si="5"/>
        <v>0</v>
      </c>
      <c r="H59" s="76">
        <f t="shared" si="6"/>
        <v>0</v>
      </c>
      <c r="I59" s="80"/>
    </row>
    <row r="60" spans="1:9" ht="12.75">
      <c r="A60" s="41">
        <f t="shared" si="3"/>
        <v>58</v>
      </c>
      <c r="B60" s="12" t="s">
        <v>157</v>
      </c>
      <c r="C60" s="12">
        <v>300</v>
      </c>
      <c r="D60" s="13"/>
      <c r="E60" s="13">
        <f t="shared" si="4"/>
        <v>0</v>
      </c>
      <c r="F60" s="25"/>
      <c r="G60" s="13">
        <f t="shared" si="5"/>
        <v>0</v>
      </c>
      <c r="H60" s="76">
        <f t="shared" si="6"/>
        <v>0</v>
      </c>
      <c r="I60" s="80"/>
    </row>
    <row r="61" spans="1:9" ht="12.75">
      <c r="A61" s="41">
        <f t="shared" si="3"/>
        <v>59</v>
      </c>
      <c r="B61" s="12" t="s">
        <v>158</v>
      </c>
      <c r="C61" s="12">
        <v>200</v>
      </c>
      <c r="D61" s="13"/>
      <c r="E61" s="13">
        <f t="shared" si="4"/>
        <v>0</v>
      </c>
      <c r="F61" s="25"/>
      <c r="G61" s="13">
        <f t="shared" si="5"/>
        <v>0</v>
      </c>
      <c r="H61" s="76">
        <f t="shared" si="6"/>
        <v>0</v>
      </c>
      <c r="I61" s="80"/>
    </row>
    <row r="62" spans="1:9" ht="12.75">
      <c r="A62" s="41">
        <f t="shared" si="3"/>
        <v>60</v>
      </c>
      <c r="B62" s="12" t="s">
        <v>159</v>
      </c>
      <c r="C62" s="12">
        <v>20</v>
      </c>
      <c r="D62" s="13"/>
      <c r="E62" s="13">
        <f t="shared" si="4"/>
        <v>0</v>
      </c>
      <c r="F62" s="25"/>
      <c r="G62" s="13">
        <f t="shared" si="5"/>
        <v>0</v>
      </c>
      <c r="H62" s="76">
        <f t="shared" si="6"/>
        <v>0</v>
      </c>
      <c r="I62" s="80"/>
    </row>
    <row r="63" spans="1:9" ht="12.75">
      <c r="A63" s="41">
        <f t="shared" si="3"/>
        <v>61</v>
      </c>
      <c r="B63" s="16" t="s">
        <v>160</v>
      </c>
      <c r="C63" s="16">
        <v>5</v>
      </c>
      <c r="D63" s="13"/>
      <c r="E63" s="13">
        <f t="shared" si="4"/>
        <v>0</v>
      </c>
      <c r="F63" s="25"/>
      <c r="G63" s="13">
        <f t="shared" si="5"/>
        <v>0</v>
      </c>
      <c r="H63" s="76">
        <f t="shared" si="6"/>
        <v>0</v>
      </c>
      <c r="I63" s="80"/>
    </row>
    <row r="64" spans="1:9" ht="12.75">
      <c r="A64" s="41">
        <f t="shared" si="3"/>
        <v>62</v>
      </c>
      <c r="B64" s="12" t="s">
        <v>161</v>
      </c>
      <c r="C64" s="12">
        <v>100</v>
      </c>
      <c r="D64" s="13"/>
      <c r="E64" s="13">
        <f t="shared" si="4"/>
        <v>0</v>
      </c>
      <c r="F64" s="25"/>
      <c r="G64" s="13">
        <f t="shared" si="5"/>
        <v>0</v>
      </c>
      <c r="H64" s="76">
        <f t="shared" si="6"/>
        <v>0</v>
      </c>
      <c r="I64" s="80"/>
    </row>
    <row r="65" spans="1:9" ht="12.75">
      <c r="A65" s="41">
        <f t="shared" si="3"/>
        <v>63</v>
      </c>
      <c r="B65" s="12" t="s">
        <v>119</v>
      </c>
      <c r="C65" s="12">
        <v>600</v>
      </c>
      <c r="D65" s="13"/>
      <c r="E65" s="13">
        <f t="shared" si="4"/>
        <v>0</v>
      </c>
      <c r="F65" s="25"/>
      <c r="G65" s="13">
        <f t="shared" si="5"/>
        <v>0</v>
      </c>
      <c r="H65" s="76">
        <f t="shared" si="6"/>
        <v>0</v>
      </c>
      <c r="I65" s="80"/>
    </row>
    <row r="66" spans="1:9" ht="12.75">
      <c r="A66" s="41">
        <f t="shared" si="3"/>
        <v>64</v>
      </c>
      <c r="B66" s="12" t="s">
        <v>120</v>
      </c>
      <c r="C66" s="12">
        <v>600</v>
      </c>
      <c r="D66" s="13"/>
      <c r="E66" s="13">
        <f t="shared" si="4"/>
        <v>0</v>
      </c>
      <c r="F66" s="25"/>
      <c r="G66" s="13">
        <f t="shared" si="5"/>
        <v>0</v>
      </c>
      <c r="H66" s="76">
        <f t="shared" si="6"/>
        <v>0</v>
      </c>
      <c r="I66" s="80"/>
    </row>
    <row r="67" spans="1:9" ht="12.75">
      <c r="A67" s="41">
        <f t="shared" si="3"/>
        <v>65</v>
      </c>
      <c r="B67" s="12" t="s">
        <v>162</v>
      </c>
      <c r="C67" s="12">
        <v>80</v>
      </c>
      <c r="D67" s="13"/>
      <c r="E67" s="13">
        <f aca="true" t="shared" si="7" ref="E67:E75">C67*D67</f>
        <v>0</v>
      </c>
      <c r="F67" s="25"/>
      <c r="G67" s="13">
        <f aca="true" t="shared" si="8" ref="G67:G75">E67*F67</f>
        <v>0</v>
      </c>
      <c r="H67" s="76">
        <f aca="true" t="shared" si="9" ref="H67:H75">E67+G67</f>
        <v>0</v>
      </c>
      <c r="I67" s="80"/>
    </row>
    <row r="68" spans="1:9" ht="12.75">
      <c r="A68" s="41">
        <f t="shared" si="3"/>
        <v>66</v>
      </c>
      <c r="B68" s="12" t="s">
        <v>218</v>
      </c>
      <c r="C68" s="12">
        <v>100</v>
      </c>
      <c r="D68" s="13"/>
      <c r="E68" s="13">
        <f t="shared" si="7"/>
        <v>0</v>
      </c>
      <c r="F68" s="25"/>
      <c r="G68" s="13">
        <f t="shared" si="8"/>
        <v>0</v>
      </c>
      <c r="H68" s="76">
        <f t="shared" si="9"/>
        <v>0</v>
      </c>
      <c r="I68" s="80"/>
    </row>
    <row r="69" spans="1:9" ht="12.75">
      <c r="A69" s="41">
        <f aca="true" t="shared" si="10" ref="A69:A75">A68+1</f>
        <v>67</v>
      </c>
      <c r="B69" s="12" t="s">
        <v>163</v>
      </c>
      <c r="C69" s="12">
        <v>30</v>
      </c>
      <c r="D69" s="13"/>
      <c r="E69" s="13">
        <f t="shared" si="7"/>
        <v>0</v>
      </c>
      <c r="F69" s="25"/>
      <c r="G69" s="13">
        <f t="shared" si="8"/>
        <v>0</v>
      </c>
      <c r="H69" s="76">
        <f t="shared" si="9"/>
        <v>0</v>
      </c>
      <c r="I69" s="80"/>
    </row>
    <row r="70" spans="1:9" ht="12.75">
      <c r="A70" s="41">
        <f t="shared" si="10"/>
        <v>68</v>
      </c>
      <c r="B70" s="12" t="s">
        <v>164</v>
      </c>
      <c r="C70" s="12">
        <v>10</v>
      </c>
      <c r="D70" s="13"/>
      <c r="E70" s="13">
        <f t="shared" si="7"/>
        <v>0</v>
      </c>
      <c r="F70" s="25"/>
      <c r="G70" s="13">
        <f t="shared" si="8"/>
        <v>0</v>
      </c>
      <c r="H70" s="76">
        <f t="shared" si="9"/>
        <v>0</v>
      </c>
      <c r="I70" s="80"/>
    </row>
    <row r="71" spans="1:9" ht="12.75">
      <c r="A71" s="41">
        <f t="shared" si="10"/>
        <v>69</v>
      </c>
      <c r="B71" s="12" t="s">
        <v>165</v>
      </c>
      <c r="C71" s="12">
        <v>10</v>
      </c>
      <c r="D71" s="13"/>
      <c r="E71" s="13">
        <f t="shared" si="7"/>
        <v>0</v>
      </c>
      <c r="F71" s="25"/>
      <c r="G71" s="13">
        <f t="shared" si="8"/>
        <v>0</v>
      </c>
      <c r="H71" s="76">
        <f t="shared" si="9"/>
        <v>0</v>
      </c>
      <c r="I71" s="80"/>
    </row>
    <row r="72" spans="1:9" ht="12.75">
      <c r="A72" s="41">
        <f t="shared" si="10"/>
        <v>70</v>
      </c>
      <c r="B72" s="12" t="s">
        <v>166</v>
      </c>
      <c r="C72" s="12">
        <v>100</v>
      </c>
      <c r="D72" s="13"/>
      <c r="E72" s="13">
        <f t="shared" si="7"/>
        <v>0</v>
      </c>
      <c r="F72" s="25"/>
      <c r="G72" s="13">
        <f t="shared" si="8"/>
        <v>0</v>
      </c>
      <c r="H72" s="76">
        <f t="shared" si="9"/>
        <v>0</v>
      </c>
      <c r="I72" s="80"/>
    </row>
    <row r="73" spans="1:9" ht="12.75">
      <c r="A73" s="41">
        <f t="shared" si="10"/>
        <v>71</v>
      </c>
      <c r="B73" s="12" t="s">
        <v>167</v>
      </c>
      <c r="C73" s="12">
        <v>20</v>
      </c>
      <c r="D73" s="13"/>
      <c r="E73" s="13">
        <f t="shared" si="7"/>
        <v>0</v>
      </c>
      <c r="F73" s="25"/>
      <c r="G73" s="13">
        <f t="shared" si="8"/>
        <v>0</v>
      </c>
      <c r="H73" s="76">
        <f t="shared" si="9"/>
        <v>0</v>
      </c>
      <c r="I73" s="80"/>
    </row>
    <row r="74" spans="1:9" ht="12.75">
      <c r="A74" s="41">
        <f t="shared" si="10"/>
        <v>72</v>
      </c>
      <c r="B74" s="12" t="s">
        <v>168</v>
      </c>
      <c r="C74" s="12">
        <v>300</v>
      </c>
      <c r="D74" s="13"/>
      <c r="E74" s="13">
        <f t="shared" si="7"/>
        <v>0</v>
      </c>
      <c r="F74" s="25"/>
      <c r="G74" s="13">
        <f t="shared" si="8"/>
        <v>0</v>
      </c>
      <c r="H74" s="76">
        <f t="shared" si="9"/>
        <v>0</v>
      </c>
      <c r="I74" s="80"/>
    </row>
    <row r="75" spans="1:9" ht="13.5" thickBot="1">
      <c r="A75" s="43">
        <f t="shared" si="10"/>
        <v>73</v>
      </c>
      <c r="B75" s="39" t="s">
        <v>219</v>
      </c>
      <c r="C75" s="39">
        <v>5</v>
      </c>
      <c r="D75" s="35"/>
      <c r="E75" s="35">
        <f t="shared" si="7"/>
        <v>0</v>
      </c>
      <c r="F75" s="44"/>
      <c r="G75" s="35">
        <f t="shared" si="8"/>
        <v>0</v>
      </c>
      <c r="H75" s="77">
        <f t="shared" si="9"/>
        <v>0</v>
      </c>
      <c r="I75" s="81"/>
    </row>
    <row r="76" spans="1:9" ht="13.5" thickBot="1">
      <c r="A76" s="22"/>
      <c r="D76" s="83" t="s">
        <v>6</v>
      </c>
      <c r="E76" s="84">
        <f>SUM(E3:E75)</f>
        <v>0</v>
      </c>
      <c r="F76" s="85"/>
      <c r="G76" s="84">
        <f>SUM(G3:G75)</f>
        <v>0</v>
      </c>
      <c r="H76" s="86">
        <f>SUM(H3:H75)</f>
        <v>0</v>
      </c>
      <c r="I76" s="73"/>
    </row>
  </sheetData>
  <sheetProtection/>
  <printOptions/>
  <pageMargins left="0.41" right="0.33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3.</oddHeader>
    <oddFooter>&amp;R&amp;P z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D9" sqref="D9"/>
    </sheetView>
  </sheetViews>
  <sheetFormatPr defaultColWidth="9.140625" defaultRowHeight="12.75"/>
  <cols>
    <col min="1" max="1" width="4.57421875" style="71" customWidth="1"/>
    <col min="2" max="2" width="37.7109375" style="69" customWidth="1"/>
    <col min="3" max="3" width="8.140625" style="69" customWidth="1"/>
    <col min="4" max="4" width="7.28125" style="69" customWidth="1"/>
    <col min="5" max="5" width="10.57421875" style="69" customWidth="1"/>
    <col min="6" max="6" width="11.00390625" style="69" customWidth="1"/>
    <col min="7" max="7" width="9.140625" style="69" customWidth="1"/>
    <col min="8" max="8" width="11.28125" style="69" customWidth="1"/>
    <col min="9" max="9" width="12.140625" style="69" customWidth="1"/>
    <col min="10" max="10" width="19.00390625" style="72" customWidth="1"/>
  </cols>
  <sheetData>
    <row r="1" spans="1:10" ht="76.5">
      <c r="A1" s="3" t="s">
        <v>0</v>
      </c>
      <c r="B1" s="4" t="s">
        <v>1</v>
      </c>
      <c r="C1" s="4" t="s">
        <v>227</v>
      </c>
      <c r="D1" s="4" t="s">
        <v>228</v>
      </c>
      <c r="E1" s="5" t="s">
        <v>3</v>
      </c>
      <c r="F1" s="5" t="s">
        <v>229</v>
      </c>
      <c r="G1" s="6" t="s">
        <v>5</v>
      </c>
      <c r="H1" s="5" t="s">
        <v>230</v>
      </c>
      <c r="I1" s="5" t="s">
        <v>231</v>
      </c>
      <c r="J1" s="7" t="s">
        <v>232</v>
      </c>
    </row>
    <row r="2" spans="1:10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10">
        <v>10</v>
      </c>
    </row>
    <row r="3" spans="1:10" ht="51.75" thickBot="1">
      <c r="A3" s="58">
        <v>1</v>
      </c>
      <c r="B3" s="59" t="s">
        <v>237</v>
      </c>
      <c r="C3" s="60" t="s">
        <v>233</v>
      </c>
      <c r="D3" s="60">
        <v>4800</v>
      </c>
      <c r="E3" s="61"/>
      <c r="F3" s="61">
        <f>D3*E3</f>
        <v>0</v>
      </c>
      <c r="G3" s="62"/>
      <c r="H3" s="61">
        <f>F3*G3</f>
        <v>0</v>
      </c>
      <c r="I3" s="61">
        <f>F3+H3</f>
        <v>0</v>
      </c>
      <c r="J3" s="63"/>
    </row>
    <row r="4" spans="1:10" ht="13.5" hidden="1" thickBot="1">
      <c r="A4" s="64">
        <v>19</v>
      </c>
      <c r="B4" s="65"/>
      <c r="C4" s="66"/>
      <c r="D4" s="66"/>
      <c r="E4" s="67"/>
      <c r="F4" s="67"/>
      <c r="G4" s="68"/>
      <c r="H4" s="67"/>
      <c r="I4" s="67"/>
      <c r="J4" s="67"/>
    </row>
    <row r="5" spans="1:10" ht="13.5" thickBot="1">
      <c r="A5" s="69"/>
      <c r="E5" s="45" t="s">
        <v>6</v>
      </c>
      <c r="F5" s="46">
        <f>SUM(F3:F3)</f>
        <v>0</v>
      </c>
      <c r="G5" s="70"/>
      <c r="H5" s="46">
        <f>SUM(H3:H3)</f>
        <v>0</v>
      </c>
      <c r="I5" s="46">
        <f>SUM(I3:I3)</f>
        <v>0</v>
      </c>
      <c r="J5" s="47"/>
    </row>
    <row r="6" spans="1:10" ht="12.75">
      <c r="A6" s="69"/>
      <c r="J6" s="69"/>
    </row>
    <row r="7" spans="1:10" ht="12.75">
      <c r="A7" s="69"/>
      <c r="J7" s="69"/>
    </row>
    <row r="8" spans="1:10" ht="12.75">
      <c r="A8" s="69"/>
      <c r="J8" s="69"/>
    </row>
    <row r="9" spans="1:10" ht="12.75">
      <c r="A9" s="69"/>
      <c r="J9" s="69"/>
    </row>
    <row r="10" spans="1:10" ht="12.75">
      <c r="A10" s="69"/>
      <c r="J10" s="69"/>
    </row>
    <row r="11" spans="1:10" ht="12.75">
      <c r="A11" s="69"/>
      <c r="J11" s="69"/>
    </row>
    <row r="12" spans="1:10" ht="12.75">
      <c r="A12" s="69"/>
      <c r="J12" s="69"/>
    </row>
    <row r="13" spans="1:10" ht="12.75">
      <c r="A13" s="69"/>
      <c r="J13" s="69"/>
    </row>
    <row r="14" spans="1:10" ht="12.75">
      <c r="A14" s="69"/>
      <c r="J14" s="69"/>
    </row>
    <row r="15" spans="1:10" ht="12.75">
      <c r="A15" s="69"/>
      <c r="J15" s="69"/>
    </row>
    <row r="16" spans="1:10" ht="12.75">
      <c r="A16" s="69"/>
      <c r="J16" s="69"/>
    </row>
    <row r="17" spans="1:10" ht="12.75">
      <c r="A17" s="69"/>
      <c r="J17" s="69"/>
    </row>
    <row r="18" spans="1:10" ht="12.75">
      <c r="A18" s="69"/>
      <c r="J18" s="69"/>
    </row>
    <row r="19" spans="1:10" ht="12.75">
      <c r="A19" s="69"/>
      <c r="J19" s="69"/>
    </row>
    <row r="20" spans="1:10" ht="12.75">
      <c r="A20" s="69"/>
      <c r="J20" s="69"/>
    </row>
    <row r="21" spans="1:10" ht="12.75">
      <c r="A21" s="69"/>
      <c r="J21" s="69"/>
    </row>
    <row r="22" spans="1:10" ht="12.75">
      <c r="A22" s="69"/>
      <c r="J22" s="69"/>
    </row>
    <row r="23" spans="1:10" ht="12.75">
      <c r="A23" s="69"/>
      <c r="J23" s="69"/>
    </row>
    <row r="24" spans="1:10" ht="12.75">
      <c r="A24" s="69"/>
      <c r="J24" s="69"/>
    </row>
    <row r="25" spans="1:10" ht="12.75">
      <c r="A25" s="69"/>
      <c r="J25" s="69"/>
    </row>
    <row r="26" spans="1:10" ht="12.75">
      <c r="A26" s="69"/>
      <c r="J26" s="69"/>
    </row>
    <row r="27" spans="1:10" ht="12.75">
      <c r="A27" s="69"/>
      <c r="J27" s="69"/>
    </row>
    <row r="28" spans="1:10" ht="12.75">
      <c r="A28" s="69"/>
      <c r="J28" s="69"/>
    </row>
    <row r="29" spans="1:10" ht="12.75">
      <c r="A29" s="69"/>
      <c r="J29" s="6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&amp;C&amp;14PAKIET 4.&amp;10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E13" sqref="E13"/>
    </sheetView>
  </sheetViews>
  <sheetFormatPr defaultColWidth="9.140625" defaultRowHeight="12.75"/>
  <cols>
    <col min="1" max="1" width="4.57421875" style="71" customWidth="1"/>
    <col min="2" max="2" width="37.7109375" style="69" customWidth="1"/>
    <col min="3" max="3" width="8.140625" style="69" customWidth="1"/>
    <col min="4" max="4" width="7.28125" style="69" customWidth="1"/>
    <col min="5" max="5" width="10.57421875" style="69" customWidth="1"/>
    <col min="6" max="6" width="11.00390625" style="69" customWidth="1"/>
    <col min="7" max="7" width="9.140625" style="69" customWidth="1"/>
    <col min="8" max="8" width="11.28125" style="69" customWidth="1"/>
    <col min="9" max="9" width="12.140625" style="69" customWidth="1"/>
    <col min="10" max="10" width="19.00390625" style="72" customWidth="1"/>
  </cols>
  <sheetData>
    <row r="1" spans="1:10" ht="76.5">
      <c r="A1" s="3" t="s">
        <v>0</v>
      </c>
      <c r="B1" s="4" t="s">
        <v>1</v>
      </c>
      <c r="C1" s="4" t="s">
        <v>227</v>
      </c>
      <c r="D1" s="4" t="s">
        <v>228</v>
      </c>
      <c r="E1" s="5" t="s">
        <v>3</v>
      </c>
      <c r="F1" s="5" t="s">
        <v>229</v>
      </c>
      <c r="G1" s="6" t="s">
        <v>5</v>
      </c>
      <c r="H1" s="5" t="s">
        <v>230</v>
      </c>
      <c r="I1" s="5" t="s">
        <v>231</v>
      </c>
      <c r="J1" s="7" t="s">
        <v>232</v>
      </c>
    </row>
    <row r="2" spans="1:10" ht="12.75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10">
        <v>10</v>
      </c>
    </row>
    <row r="3" spans="1:10" ht="192" customHeight="1" thickBot="1">
      <c r="A3" s="58">
        <v>1</v>
      </c>
      <c r="B3" s="87" t="s">
        <v>238</v>
      </c>
      <c r="C3" s="60" t="s">
        <v>233</v>
      </c>
      <c r="D3" s="60">
        <v>4800</v>
      </c>
      <c r="E3" s="61"/>
      <c r="F3" s="61">
        <f>D3*E3</f>
        <v>0</v>
      </c>
      <c r="G3" s="62"/>
      <c r="H3" s="61">
        <f>F3*G3</f>
        <v>0</v>
      </c>
      <c r="I3" s="61">
        <f>F3+H3</f>
        <v>0</v>
      </c>
      <c r="J3" s="63"/>
    </row>
    <row r="4" spans="1:10" ht="13.5" hidden="1" thickBot="1">
      <c r="A4" s="64">
        <v>19</v>
      </c>
      <c r="B4" s="65"/>
      <c r="C4" s="66"/>
      <c r="D4" s="66"/>
      <c r="E4" s="67"/>
      <c r="F4" s="67"/>
      <c r="G4" s="68"/>
      <c r="H4" s="67"/>
      <c r="I4" s="67"/>
      <c r="J4" s="67"/>
    </row>
    <row r="5" spans="1:10" ht="13.5" thickBot="1">
      <c r="A5" s="69"/>
      <c r="E5" s="45" t="s">
        <v>6</v>
      </c>
      <c r="F5" s="46">
        <f>SUM(F3:F3)</f>
        <v>0</v>
      </c>
      <c r="G5" s="70"/>
      <c r="H5" s="46">
        <f>SUM(H3:H3)</f>
        <v>0</v>
      </c>
      <c r="I5" s="46">
        <f>SUM(I3:I3)</f>
        <v>0</v>
      </c>
      <c r="J5" s="47"/>
    </row>
    <row r="6" spans="1:10" ht="12.75">
      <c r="A6" s="69"/>
      <c r="J6" s="69"/>
    </row>
    <row r="7" spans="1:10" ht="12.75">
      <c r="A7" s="69"/>
      <c r="J7" s="69"/>
    </row>
    <row r="8" spans="1:10" ht="12.75">
      <c r="A8" s="69"/>
      <c r="J8" s="69"/>
    </row>
    <row r="9" spans="1:10" ht="12.75">
      <c r="A9" s="69"/>
      <c r="J9" s="69"/>
    </row>
    <row r="10" spans="1:10" ht="12.75">
      <c r="A10" s="69"/>
      <c r="J10" s="69"/>
    </row>
    <row r="11" spans="1:10" ht="12.75">
      <c r="A11" s="69"/>
      <c r="J11" s="69"/>
    </row>
    <row r="12" spans="1:10" ht="12.75">
      <c r="A12" s="69"/>
      <c r="J12" s="69"/>
    </row>
    <row r="13" spans="1:10" ht="12.75">
      <c r="A13" s="69"/>
      <c r="J13" s="69"/>
    </row>
    <row r="14" spans="1:10" ht="12.75">
      <c r="A14" s="69"/>
      <c r="J14" s="69"/>
    </row>
    <row r="15" spans="1:10" ht="12.75">
      <c r="A15" s="69"/>
      <c r="J15" s="69"/>
    </row>
    <row r="16" spans="1:10" ht="12.75">
      <c r="A16" s="69"/>
      <c r="J16" s="69"/>
    </row>
    <row r="17" spans="1:10" ht="12.75">
      <c r="A17" s="69"/>
      <c r="J17" s="69"/>
    </row>
    <row r="18" spans="1:10" ht="12.75">
      <c r="A18" s="69"/>
      <c r="J18" s="69"/>
    </row>
    <row r="19" spans="1:10" ht="12.75">
      <c r="A19" s="69"/>
      <c r="J19" s="69"/>
    </row>
    <row r="20" spans="1:10" ht="12.75">
      <c r="A20" s="69"/>
      <c r="J20" s="69"/>
    </row>
    <row r="21" spans="1:10" ht="12.75">
      <c r="A21" s="69"/>
      <c r="J21" s="69"/>
    </row>
    <row r="22" spans="1:10" ht="12.75">
      <c r="A22" s="69"/>
      <c r="J22" s="69"/>
    </row>
    <row r="23" spans="1:10" ht="12.75">
      <c r="A23" s="69"/>
      <c r="J23" s="69"/>
    </row>
    <row r="24" spans="1:10" ht="12.75">
      <c r="A24" s="69"/>
      <c r="J24" s="69"/>
    </row>
    <row r="25" spans="1:10" ht="12.75">
      <c r="A25" s="69"/>
      <c r="J25" s="69"/>
    </row>
    <row r="26" spans="1:10" ht="12.75">
      <c r="A26" s="69"/>
      <c r="J26" s="69"/>
    </row>
    <row r="27" spans="1:10" ht="12.75">
      <c r="A27" s="69"/>
      <c r="J27" s="69"/>
    </row>
    <row r="28" spans="1:10" ht="12.75">
      <c r="A28" s="69"/>
      <c r="J28" s="69"/>
    </row>
    <row r="29" spans="1:10" ht="12.75">
      <c r="A29" s="69"/>
      <c r="J29" s="6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&amp;CPAKIET  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bear</cp:lastModifiedBy>
  <cp:lastPrinted>2010-10-15T11:43:54Z</cp:lastPrinted>
  <dcterms:created xsi:type="dcterms:W3CDTF">2010-08-28T15:54:37Z</dcterms:created>
  <dcterms:modified xsi:type="dcterms:W3CDTF">2010-10-15T11:44:59Z</dcterms:modified>
  <cp:category/>
  <cp:version/>
  <cp:contentType/>
  <cp:contentStatus/>
</cp:coreProperties>
</file>